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defaultThemeVersion="124226"/>
  <bookViews>
    <workbookView xWindow="0" yWindow="0" windowWidth="15480" windowHeight="7155"/>
  </bookViews>
  <sheets>
    <sheet name="Лист3" sheetId="3" r:id="rId1"/>
  </sheets>
  <definedNames>
    <definedName name="_xlnm.Print_Titles" localSheetId="0">Лист3!$21:$21</definedName>
    <definedName name="_xlnm.Print_Area" localSheetId="0">Лист3!$A$1:$F$156</definedName>
  </definedNames>
  <calcPr calcId="152511"/>
</workbook>
</file>

<file path=xl/calcChain.xml><?xml version="1.0" encoding="utf-8"?>
<calcChain xmlns="http://schemas.openxmlformats.org/spreadsheetml/2006/main">
  <c r="D117" i="3" l="1"/>
  <c r="D118" i="3"/>
  <c r="D119" i="3"/>
  <c r="D123" i="3" l="1"/>
  <c r="D124" i="3"/>
  <c r="D120" i="3" l="1"/>
  <c r="F115" i="3"/>
  <c r="F114" i="3" s="1"/>
  <c r="E115" i="3"/>
  <c r="E114" i="3" s="1"/>
  <c r="D115" i="3"/>
  <c r="D114" i="3" s="1"/>
  <c r="D70" i="3"/>
  <c r="F112" i="3" l="1"/>
  <c r="F111" i="3" s="1"/>
  <c r="E112" i="3"/>
  <c r="E111" i="3" s="1"/>
  <c r="D112" i="3"/>
  <c r="D111" i="3" s="1"/>
  <c r="F120" i="3"/>
  <c r="F117" i="3" s="1"/>
  <c r="E120" i="3"/>
  <c r="E117" i="3" s="1"/>
  <c r="F124" i="3" l="1"/>
  <c r="F123" i="3" s="1"/>
  <c r="E125" i="3"/>
  <c r="E124" i="3" s="1"/>
  <c r="E123" i="3" s="1"/>
  <c r="F107" i="3" l="1"/>
  <c r="E107" i="3"/>
  <c r="D107" i="3"/>
  <c r="F105" i="3"/>
  <c r="E105" i="3"/>
  <c r="D105" i="3"/>
  <c r="F103" i="3"/>
  <c r="E103" i="3"/>
  <c r="D103" i="3"/>
  <c r="F81" i="3"/>
  <c r="E81" i="3"/>
  <c r="D81" i="3"/>
  <c r="F109" i="3" l="1"/>
  <c r="F102" i="3" s="1"/>
  <c r="E109" i="3"/>
  <c r="E102" i="3" s="1"/>
  <c r="D109" i="3"/>
  <c r="D102" i="3" s="1"/>
  <c r="F85" i="3" l="1"/>
  <c r="E85" i="3"/>
  <c r="D85" i="3"/>
  <c r="F83" i="3"/>
  <c r="E83" i="3"/>
  <c r="D83" i="3"/>
  <c r="F79" i="3"/>
  <c r="E79" i="3"/>
  <c r="D79" i="3"/>
  <c r="E39" i="3"/>
  <c r="F39" i="3"/>
  <c r="D39" i="3"/>
  <c r="F59" i="3"/>
  <c r="E59" i="3"/>
  <c r="D59" i="3"/>
  <c r="F87" i="3" l="1"/>
  <c r="F78" i="3" s="1"/>
  <c r="E87" i="3"/>
  <c r="E78" i="3" s="1"/>
  <c r="F76" i="3" l="1"/>
  <c r="F75" i="3" s="1"/>
  <c r="E76" i="3"/>
  <c r="E75" i="3" s="1"/>
  <c r="D76" i="3"/>
  <c r="D75" i="3" s="1"/>
  <c r="F90" i="3"/>
  <c r="E90" i="3"/>
  <c r="D90" i="3"/>
  <c r="F98" i="3"/>
  <c r="E98" i="3"/>
  <c r="D98" i="3"/>
  <c r="F96" i="3"/>
  <c r="E96" i="3"/>
  <c r="D96" i="3"/>
  <c r="F92" i="3"/>
  <c r="E92" i="3"/>
  <c r="D92" i="3"/>
  <c r="F94" i="3"/>
  <c r="E94" i="3"/>
  <c r="D94" i="3"/>
  <c r="F100" i="3"/>
  <c r="E100" i="3"/>
  <c r="D100" i="3"/>
  <c r="D87" i="3"/>
  <c r="D78" i="3" s="1"/>
  <c r="E89" i="3" l="1"/>
  <c r="E74" i="3" s="1"/>
  <c r="D89" i="3"/>
  <c r="D74" i="3" s="1"/>
  <c r="D73" i="3" s="1"/>
  <c r="F89" i="3"/>
  <c r="F74" i="3" s="1"/>
  <c r="F70" i="3"/>
  <c r="E70" i="3"/>
  <c r="F57" i="3"/>
  <c r="E57" i="3"/>
  <c r="D57" i="3"/>
  <c r="F55" i="3"/>
  <c r="E55" i="3"/>
  <c r="D55" i="3"/>
  <c r="F52" i="3"/>
  <c r="E52" i="3"/>
  <c r="D52" i="3"/>
  <c r="F48" i="3"/>
  <c r="E48" i="3"/>
  <c r="D48" i="3"/>
  <c r="F32" i="3"/>
  <c r="F30" i="3" s="1"/>
  <c r="E32" i="3"/>
  <c r="E30" i="3" s="1"/>
  <c r="D32" i="3"/>
  <c r="D30" i="3" s="1"/>
  <c r="F27" i="3"/>
  <c r="E27" i="3"/>
  <c r="D27" i="3"/>
  <c r="F45" i="3"/>
  <c r="E45" i="3"/>
  <c r="D45" i="3"/>
  <c r="F43" i="3"/>
  <c r="E43" i="3"/>
  <c r="D43" i="3"/>
  <c r="F36" i="3"/>
  <c r="F35" i="3" s="1"/>
  <c r="E36" i="3"/>
  <c r="E35" i="3" s="1"/>
  <c r="D36" i="3"/>
  <c r="D35" i="3" s="1"/>
  <c r="F25" i="3"/>
  <c r="E25" i="3"/>
  <c r="D25" i="3"/>
  <c r="F23" i="3"/>
  <c r="E23" i="3"/>
  <c r="D23" i="3"/>
  <c r="E38" i="3" l="1"/>
  <c r="E73" i="3"/>
  <c r="F73" i="3"/>
  <c r="D51" i="3"/>
  <c r="F51" i="3"/>
  <c r="D38" i="3"/>
  <c r="F38" i="3"/>
  <c r="F22" i="3" s="1"/>
  <c r="E51" i="3"/>
  <c r="E22" i="3" l="1"/>
  <c r="E130" i="3" s="1"/>
  <c r="D22" i="3"/>
  <c r="D130" i="3" s="1"/>
  <c r="F130" i="3"/>
</calcChain>
</file>

<file path=xl/sharedStrings.xml><?xml version="1.0" encoding="utf-8"?>
<sst xmlns="http://schemas.openxmlformats.org/spreadsheetml/2006/main" count="361" uniqueCount="359">
  <si>
    <t>НАЛОГОВЫЕ И НЕНАЛОГОВЫЕ ДОХОДЫ</t>
  </si>
  <si>
    <t>НАЛОГИ НА ПРИБЫЛЬ, ДОХОДЫ</t>
  </si>
  <si>
    <t>Налог на доходы физических лиц</t>
  </si>
  <si>
    <t>НАЛОГИ НА СОВОКУПНЫЙ ДОХОД</t>
  </si>
  <si>
    <t>НАЛОГИ НА ИМУЩЕСТВО</t>
  </si>
  <si>
    <t>Налог на имущество физических лиц</t>
  </si>
  <si>
    <t>Земельный налог</t>
  </si>
  <si>
    <t>ГОСУДАРСТВЕННАЯ ПОШЛИНА</t>
  </si>
  <si>
    <t>Государственная пошлина по делам, рассматриваемым в судах общей юрисдикции, мировыми судьями</t>
  </si>
  <si>
    <t>000 1 08 03010 01 0000 110</t>
  </si>
  <si>
    <t>ДОХОДЫ ОТ  ИСПОЛЬЗОВАНИЯ ИМУЩЕСТВА, НАХОДЯЩЕГОСЯ В ГОСУДАРСТВЕННОЙ И МУНИЦИПАЛЬНОЙ СОБСТВЕННОСТИ</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</si>
  <si>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</si>
  <si>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ОТ ПРОДАЖИ МАТЕРИАЛЬНЫХ И НЕМАТЕРИАЛЬНЫХ АКТИВОВ</t>
  </si>
  <si>
    <t>000 1 14 06000 00 0000 430</t>
  </si>
  <si>
    <t xml:space="preserve">ШТРАФЫ, САНКЦИИ, ВОЗМЕЩЕНИЕ УЩЕРБА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</si>
  <si>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</si>
  <si>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r>
      <t xml:space="preserve">             </t>
    </r>
    <r>
      <rPr>
        <b/>
        <i/>
        <sz val="10"/>
        <rFont val="Arial"/>
        <family val="2"/>
        <charset val="204"/>
      </rPr>
      <t xml:space="preserve">             </t>
    </r>
  </si>
  <si>
    <t xml:space="preserve">Наименование доходов бюджета </t>
  </si>
  <si>
    <t xml:space="preserve">Код классификации доходов бюджеиа </t>
  </si>
  <si>
    <t>000 1 00 00000 00 0000 000</t>
  </si>
  <si>
    <t>000 1 01 00000 00 0000 000</t>
  </si>
  <si>
    <t>000 1 01 02000 01 0000 110</t>
  </si>
  <si>
    <t>000 1 05 00000 00 0000 000</t>
  </si>
  <si>
    <t>000 1 06 00000 00 0000 000</t>
  </si>
  <si>
    <t>000 1 06 01000 00 0000 110</t>
  </si>
  <si>
    <t>000 1 06 06000 00 0000 110</t>
  </si>
  <si>
    <t>000 1 08 00000 00 0000 000</t>
  </si>
  <si>
    <t>000 1 08 03000 01 0000 110</t>
  </si>
  <si>
    <t>000 1 11 00000 00 0000 000</t>
  </si>
  <si>
    <t>000 1 11 05000 00 0000 120</t>
  </si>
  <si>
    <t>000 1 11 05010 00 0000 120</t>
  </si>
  <si>
    <t>000 1 13 00000 00 0000 000</t>
  </si>
  <si>
    <t>000 1 16 00000 00 0000 000</t>
  </si>
  <si>
    <t>000 1 14 00000 00 0000 000</t>
  </si>
  <si>
    <t>Номер строки</t>
  </si>
  <si>
    <t>000 1 14 06010 00 0000 430</t>
  </si>
  <si>
    <t>Доходы от продажи земельных участков, государственная собственность на которые не разграничена</t>
  </si>
  <si>
    <t>000 1 14 02000 00 0000 000</t>
  </si>
  <si>
    <t>000 1 13 01000 00 0000 130</t>
  </si>
  <si>
    <t>Доходы от оказания платных услуг (работ)</t>
  </si>
  <si>
    <t>000 1 13 02000 00 0000 130</t>
  </si>
  <si>
    <t>Доходы от компенсации затрат государства</t>
  </si>
  <si>
    <t>000 1 11 05070 00 0000 120</t>
  </si>
  <si>
    <t>Доходы от сдачи в аренду имущества, составляющего государственную (муниципальную) казну (за исключением земельных участков)</t>
  </si>
  <si>
    <t>000 1 05 04000 02 0000 110</t>
  </si>
  <si>
    <t>000 1 03 02000 01 0000 110</t>
  </si>
  <si>
    <t>Акцизы по подакцизным товарам (продукции), производимым на территории Российской Федерации</t>
  </si>
  <si>
    <t>НАЛОГИ НА ТОВАРЫ (РАБОТЫ, УСЛУГИ), РЕАЛИЗУЕМЫЕ НА ТЕРРИТОРИИ РОССИЙСКОЙ ФЕДЕРАЦИИ</t>
  </si>
  <si>
    <t>Налог, взимаемый в связи с применением патентной системы налогообложения</t>
  </si>
  <si>
    <t>000 1 03 00000 00 0000 000</t>
  </si>
  <si>
    <t xml:space="preserve">Доходы от продажи земельных участков, находящихся в государственной и муниципальной собственности </t>
  </si>
  <si>
    <t>000 1 05 01000 00 0000 110</t>
  </si>
  <si>
    <t>Налог, взимаемый в связи с применением упрощенной системы налогообложения</t>
  </si>
  <si>
    <t>000 1 06 06030 00 0000 110</t>
  </si>
  <si>
    <t>Земельный налог с организаций</t>
  </si>
  <si>
    <t>000 1 06 06040 00 0000 110</t>
  </si>
  <si>
    <t>Земельный налог с физических лиц</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</si>
  <si>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</si>
  <si>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</si>
  <si>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</si>
  <si>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</si>
  <si>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 xml:space="preserve">Субвенции бюджетам бюджетной системы  Российской Федерации </t>
  </si>
  <si>
    <t>Субвенции местным бюджетам на выполнение передаваемых полномочий субъектов Российской Федерации</t>
  </si>
  <si>
    <t>Субвенции бюджетам на оплату жилищно-коммунальных услуг отдельным категориям граждан</t>
  </si>
  <si>
    <t xml:space="preserve">Прочие субвенции </t>
  </si>
  <si>
    <t xml:space="preserve"> &lt;2*&gt;</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</si>
  <si>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</si>
  <si>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ИТОГО ДОХОДОВ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</si>
  <si>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</si>
  <si>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</si>
  <si>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</si>
  <si>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t>
  </si>
  <si>
    <t>ДОХОДЫ ОТ ОКАЗАНИЯ ПЛАТНЫХ УСЛУГ   И КОМПЕНСАЦИИ ЗАТРАТ ГОСУДАРСТВА</t>
  </si>
  <si>
    <t>000 2 02 30000 00 0000 150</t>
  </si>
  <si>
    <t>000 2 02 30022 00 0000 150</t>
  </si>
  <si>
    <t>000 2 02 30024 00 0000 150</t>
  </si>
  <si>
    <t>000 2 02 35120 00 0000 150</t>
  </si>
  <si>
    <t>000 2 02 35250 00 0000 150</t>
  </si>
  <si>
    <t>000 2 02 39999 00 0000 150</t>
  </si>
  <si>
    <t>000 1 11 09000 00 0000 120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</si>
  <si>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</si>
  <si>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</si>
  <si>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</si>
  <si>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Сумма, в тысячах рублей</t>
  </si>
  <si>
    <t>000 2 02 10000 00 0000 150</t>
  </si>
  <si>
    <t>Дотации бюджетам бюджетной системы Российской Федерации</t>
  </si>
  <si>
    <t>000 2 02 15002 00 0000 150</t>
  </si>
  <si>
    <t>Дотации бюджетам на поддержку мер по обепечению сбалансированности бюджетов</t>
  </si>
  <si>
    <t>000 1 16 01190 01 0000 140</t>
  </si>
  <si>
    <t>000 1 16 11050 01 0000 140</t>
  </si>
  <si>
    <t>000 1 16 11060 01 0000 140</t>
  </si>
  <si>
    <t>Платежи, уплачиваемые в целях возмещения вреда, причиняемого автомобильным дорогам</t>
  </si>
  <si>
    <t>1.</t>
  </si>
  <si>
    <t>2.</t>
  </si>
  <si>
    <t>3.</t>
  </si>
  <si>
    <t>4.</t>
  </si>
  <si>
    <t>5.</t>
  </si>
  <si>
    <t>6.</t>
  </si>
  <si>
    <t>7.</t>
  </si>
  <si>
    <t>9.</t>
  </si>
  <si>
    <t>10.</t>
  </si>
  <si>
    <t>11.</t>
  </si>
  <si>
    <t>12.</t>
  </si>
  <si>
    <t>13.</t>
  </si>
  <si>
    <t>14.</t>
  </si>
  <si>
    <t>15.</t>
  </si>
  <si>
    <t>16.</t>
  </si>
  <si>
    <t>17.</t>
  </si>
  <si>
    <t>18.</t>
  </si>
  <si>
    <t>19.</t>
  </si>
  <si>
    <t>20.</t>
  </si>
  <si>
    <t>21.</t>
  </si>
  <si>
    <t>22.</t>
  </si>
  <si>
    <t>25.</t>
  </si>
  <si>
    <t>26.</t>
  </si>
  <si>
    <t>27.</t>
  </si>
  <si>
    <t>28.</t>
  </si>
  <si>
    <t>29.</t>
  </si>
  <si>
    <t>30.</t>
  </si>
  <si>
    <t>31.</t>
  </si>
  <si>
    <t>32.</t>
  </si>
  <si>
    <t>33.</t>
  </si>
  <si>
    <t>34.</t>
  </si>
  <si>
    <t>35.</t>
  </si>
  <si>
    <t>36.</t>
  </si>
  <si>
    <t>37.</t>
  </si>
  <si>
    <t>38.</t>
  </si>
  <si>
    <t>39.</t>
  </si>
  <si>
    <t>40.</t>
  </si>
  <si>
    <t>41.</t>
  </si>
  <si>
    <t>42.</t>
  </si>
  <si>
    <t>43.</t>
  </si>
  <si>
    <t>44.</t>
  </si>
  <si>
    <t>45.</t>
  </si>
  <si>
    <t>50.</t>
  </si>
  <si>
    <t>51.</t>
  </si>
  <si>
    <t>52.</t>
  </si>
  <si>
    <t>55.</t>
  </si>
  <si>
    <t>000 1 11 09080 00 0000 120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</si>
  <si>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</si>
  <si>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000 1 16 01050  01 0000 140</t>
  </si>
  <si>
    <t>000 1 16 01060  01 0000 140</t>
  </si>
  <si>
    <t>000 1 16 01150  01 0000 140</t>
  </si>
  <si>
    <t>000 1 16 01170  01 0000 140</t>
  </si>
  <si>
    <t>000 1 16 01200  01 0000 140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</si>
  <si>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</si>
  <si>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</si>
  <si>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</si>
  <si>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</si>
  <si>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</si>
  <si>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53.</t>
  </si>
  <si>
    <t>54.</t>
  </si>
  <si>
    <t>000 2 02 20000 00 0000 150</t>
  </si>
  <si>
    <t>Субсидии бюджетам бюджетной системы Российской Федерации (межбюджетные субсидии)</t>
  </si>
  <si>
    <t>000 2 02 29999 00 0000 150</t>
  </si>
  <si>
    <t>Прочие субсидии</t>
  </si>
  <si>
    <t>&lt;1*&gt;</t>
  </si>
  <si>
    <t xml:space="preserve"> -субсидии на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</si>
  <si>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 xml:space="preserve"> - субсидии на осуществление мероприятий по обеспечению питанием обучающихся в муниципальных общеобразовательных организациях</t>
  </si>
  <si>
    <t xml:space="preserve"> -субвенции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t>
  </si>
  <si>
    <t>000 1 14 06300 00 0000 430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</si>
  <si>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</si>
  <si>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</si>
  <si>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</si>
  <si>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000 2 02 35462 00 0000 150</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</si>
  <si>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</si>
  <si>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23.</t>
  </si>
  <si>
    <t>24.</t>
  </si>
  <si>
    <t>46.</t>
  </si>
  <si>
    <t>47.</t>
  </si>
  <si>
    <t>48.</t>
  </si>
  <si>
    <t xml:space="preserve"> -субсидии на создание в муниципальных общеобразовательных организациях условий для организации горячего питания обучающихся</t>
  </si>
  <si>
    <t xml:space="preserve">  - субсидии на реализацию мероприятий по поэтапному внедрению Всероссийского физкультурно- спортивного комплекса "Готов к труду и обороне" (ГТО)</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</si>
  <si>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</si>
  <si>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</si>
  <si>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8.</t>
  </si>
  <si>
    <t>49.</t>
  </si>
  <si>
    <t xml:space="preserve"> - субсидии на создание в образовательных организациях условий для получения  детьми-инвалидами качественного образования</t>
  </si>
  <si>
    <t>на 2026 год</t>
  </si>
  <si>
    <t xml:space="preserve"> - субсидии на поддержку муниципальных учреждений спортивной направленности по адаптивной физической культуре и спорту</t>
  </si>
  <si>
    <t>56.</t>
  </si>
  <si>
    <t>57.</t>
  </si>
  <si>
    <t>58.</t>
  </si>
  <si>
    <t>59.</t>
  </si>
  <si>
    <t>60.</t>
  </si>
  <si>
    <t>61.</t>
  </si>
  <si>
    <t>62.</t>
  </si>
  <si>
    <t>65.</t>
  </si>
  <si>
    <t>66.</t>
  </si>
  <si>
    <t>67.</t>
  </si>
  <si>
    <t>68.</t>
  </si>
  <si>
    <t>69.</t>
  </si>
  <si>
    <t>70.</t>
  </si>
  <si>
    <t>71.</t>
  </si>
  <si>
    <t>72.</t>
  </si>
  <si>
    <t>73.</t>
  </si>
  <si>
    <t>74.</t>
  </si>
  <si>
    <t>75.</t>
  </si>
  <si>
    <t>76.</t>
  </si>
  <si>
    <t>77.</t>
  </si>
  <si>
    <t>78.</t>
  </si>
  <si>
    <t>на 2027 год</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</si>
  <si>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</si>
  <si>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000 1 11 05300 00 0000 120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</si>
  <si>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</si>
  <si>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000 1 11 05310 00 0000 120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</si>
  <si>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</si>
  <si>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000 1 14 02040 14 0000 410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</si>
  <si>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</si>
  <si>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000 1 17 00000 00 0000 000</t>
  </si>
  <si>
    <t>ПРОЧИЕ НЕНАЛОГОВЫЕ ДОХОДЫ</t>
  </si>
  <si>
    <t>000 1 17 05000 00 0000 180</t>
  </si>
  <si>
    <t>Прочие неналоговые доходы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</si>
  <si>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</si>
  <si>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000 2 02 15002 14 0000 150</t>
  </si>
  <si>
    <t>Дотации бюджетам муниципальных округов на поддержку мер по обеспечению сбалансированности бюджетов</t>
  </si>
  <si>
    <t>000 2 02 29999 14 0000 150</t>
  </si>
  <si>
    <t>Субвенции бюджетам муниципальных округов на предоставление гражданам субсидий на оплату жилого помещения и коммунальных услуг</t>
  </si>
  <si>
    <t>000 2 02 30022 14 0000 150</t>
  </si>
  <si>
    <t>000 2 02 30024 14 0000 150</t>
  </si>
  <si>
    <t>Субвенции бюджетам муниципальных округов на выполнение передаваемых полномочий субъектов Российской Федерации</t>
  </si>
  <si>
    <t>000 2 02 35120 14 0000 150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</si>
  <si>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</si>
  <si>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000 2 02 35250 14 0000 150</t>
  </si>
  <si>
    <t>Субвенции бюджетам муниципальных округов на оплату жилищно-коммунальных услуг отдельным категориям граждан</t>
  </si>
  <si>
    <t>000 2 02 35462 14 0000 150</t>
  </si>
  <si>
    <t>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</si>
  <si>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000 2 02 39999 14 0000 150</t>
  </si>
  <si>
    <t>Прочие субвенции бюджетам муниципальных округов &lt;2*&gt;</t>
  </si>
  <si>
    <t>Прочие субсидии бюджетам муниципальных округов &lt;1*&gt;</t>
  </si>
  <si>
    <t xml:space="preserve"> - субсидии на организацию и проведение мероприятий в сфере молодежной политики</t>
  </si>
  <si>
    <t>0,0</t>
  </si>
  <si>
    <t>63.</t>
  </si>
  <si>
    <t>64.</t>
  </si>
  <si>
    <t>000 1 14 02040 14 0000 440</t>
  </si>
  <si>
    <t xml:space="preserve"> Свод доходов  бюджета Верхнесалдинского муниципального округа Свердловской области                                                                                                   на 2026 год  и плановый период 2027-2028 годов</t>
  </si>
  <si>
    <t>000 1 11 05030 00 0000 120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</si>
  <si>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</si>
  <si>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</si>
  <si>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</si>
  <si>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</si>
  <si>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000 2 02 25454 00 0000 150</t>
  </si>
  <si>
    <t>000 2 02 25454 14 0000 150</t>
  </si>
  <si>
    <t>000 2 02 25519 00 0000 150</t>
  </si>
  <si>
    <t>000 2 02 25519 14 0000 150</t>
  </si>
  <si>
    <t>000 2 02 25555 00 0000 150</t>
  </si>
  <si>
    <t>000 2 02 25555 14 0000 150</t>
  </si>
  <si>
    <t>Субсидии бюджетам на создание модельных муниципальных библиотек</t>
  </si>
  <si>
    <t>Субсидии бюджетам муниципальных округов на создание модельных муниципальных библиотек</t>
  </si>
  <si>
    <t>Субсидии бюджетам на поддержку отрасли культуры</t>
  </si>
  <si>
    <t>Субсидии бюджетам муниципальных округов на поддержку отрасли культуры</t>
  </si>
  <si>
    <t>Субсидии бюджетам на реализацию программ формирования современной городской среды</t>
  </si>
  <si>
    <t>Субсидии бюджетам муниципальных округов на реализацию программ формирования современной городской среды</t>
  </si>
  <si>
    <t>1075,8</t>
  </si>
  <si>
    <t>78,2</t>
  </si>
  <si>
    <t>на 2028 год</t>
  </si>
  <si>
    <t>000 2 02 40000 00 0000 150</t>
  </si>
  <si>
    <t>Иные межбюджетные трансферты</t>
  </si>
  <si>
    <t>000 2 02 49999 00 0000 150</t>
  </si>
  <si>
    <t>000 2 02 4999914 0000 150</t>
  </si>
  <si>
    <t>Прочие межбюджетные трансферты, передаваемые бюджетам</t>
  </si>
  <si>
    <t>Прочие межбюджетные трансферты, передаваемые бюджетам муниципальных округов &lt;3*&gt;</t>
  </si>
  <si>
    <t xml:space="preserve"> &lt;3*&gt;</t>
  </si>
  <si>
    <t xml:space="preserve">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</si>
  <si>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-межбюджетные трансферты на обеспечение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 обучающихся в муниципальных образовательных организациях</t>
  </si>
  <si>
    <t>79.</t>
  </si>
  <si>
    <t>80.</t>
  </si>
  <si>
    <t>81.</t>
  </si>
  <si>
    <t>000 2 02 25497 14 0000 150</t>
  </si>
  <si>
    <t>000 2 02 25497 00 0000 150</t>
  </si>
  <si>
    <t>896,2</t>
  </si>
  <si>
    <t>3451,1</t>
  </si>
  <si>
    <t>000 2 02 45050 00 0000 150</t>
  </si>
  <si>
    <t>000 2 02 45050 14 0000 150</t>
  </si>
  <si>
    <t>000 2 02 45179 00 0000 150</t>
  </si>
  <si>
    <t>000 2 02 45179 14 0000 150</t>
  </si>
  <si>
    <t>000 2 02 45303 00 0000 150</t>
  </si>
  <si>
    <t>000 2 02 45303 14 0000 150</t>
  </si>
  <si>
    <t xml:space="preserve"> -межбюджетные трансферты  на 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</si>
  <si>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 xml:space="preserve"> - субсидии на создание современной инфраструктуры в муниципальных организациях отдыха детей и их оздоровления;</t>
  </si>
  <si>
    <t xml:space="preserve"> - субсидии на предоставление региональных социальных выплат молодым семьям на улучшение жилищных условий;</t>
  </si>
  <si>
    <t>000 2 19 00000 00 0000 000</t>
  </si>
  <si>
    <t>000 2 19 00000 14 0000 150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</si>
  <si>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</si>
  <si>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000 2 19 25304 14 0000 150</t>
  </si>
  <si>
    <t xml:space="preserve">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
</t>
  </si>
  <si>
    <t>000 2 19 35250 14 0000 150</t>
  </si>
  <si>
    <t>Возврат остатков субвенций на оплату жилищно-коммунальных услуг отдельным категориям граждан из бюджетов муниципальных округов</t>
  </si>
  <si>
    <t>000 2 19 60010 14 0000 150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</si>
  <si>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</si>
  <si>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</si>
  <si>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</si>
  <si>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</si>
  <si>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</si>
  <si>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</si>
  <si>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</si>
  <si>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Субсидии бюджетам на реализацию мероприятий по обеспечению жильем молодых семей</t>
  </si>
  <si>
    <t>Субсидии бюджетам муниципальных округов на реализацию мероприятий по обеспечению жильем молодых семей</t>
  </si>
  <si>
    <t>82.</t>
  </si>
  <si>
    <t>83.</t>
  </si>
  <si>
    <t>84.</t>
  </si>
  <si>
    <t>85.</t>
  </si>
  <si>
    <t>86.</t>
  </si>
  <si>
    <t>87.</t>
  </si>
  <si>
    <t>88.</t>
  </si>
  <si>
    <t>89.</t>
  </si>
  <si>
    <t>90.</t>
  </si>
  <si>
    <t>91.</t>
  </si>
  <si>
    <t>92.</t>
  </si>
  <si>
    <t>93.</t>
  </si>
  <si>
    <t xml:space="preserve"> - субсидии на реализацию мероприятий по комплектованию оборудованием медицинских пунктов в муниципальных образовательных организациях</t>
  </si>
  <si>
    <t>000 2 03 00000 00 0000 000</t>
  </si>
  <si>
    <t>БЕЗВОЗМЕЗДНЫЕ ПОСТУПЛЕНИЯ ОТ ГОСУДАРСТВЕННЫХ (МУНИЦИПАЛЬНЫХ) ОРГАНИЗАЦИЙ</t>
  </si>
  <si>
    <t>000 2 03 04000 14 0000 150</t>
  </si>
  <si>
    <t>Безвозмездные поступления от государственных (муниципальных) организаций в бюджеты муниципальных округов</t>
  </si>
  <si>
    <t>000 2 03 04099 14 0000 150</t>
  </si>
  <si>
    <t>Прочие безвозмездные поступления от государственных (муниципальных) организаций в бюджеты муниципальных округов</t>
  </si>
  <si>
    <t>000 2 18 00000 00 0000 000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</si>
  <si>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</si>
  <si>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000 2 18 04000 14 0000 150</t>
  </si>
  <si>
    <t>000 2 18 04010 14 0000 150</t>
  </si>
  <si>
    <t xml:space="preserve">ВОЗВРАТ  ОСТАТКОВ СУБСИДИЙ, СУБВЕНЦИЙ И ИНЫХ МЕЖБЮДЖЕТНЫХ ТРАНСФЕРТОВ, ИМЕЮЩИХ ЦЕЛЕВОЕ НАЗНАЧЕНИЕ, ПРОШЛЫХ ЛЕТ </t>
  </si>
  <si>
    <t>94.</t>
  </si>
  <si>
    <t>95.</t>
  </si>
  <si>
    <t>96.</t>
  </si>
  <si>
    <t>97.</t>
  </si>
  <si>
    <t>98.</t>
  </si>
  <si>
    <t>99.</t>
  </si>
  <si>
    <t>100.</t>
  </si>
  <si>
    <t>Доходы бюджетов муниципальных округов от возврата бюджетными учреждениями остатков субсидий прошлых лет</t>
  </si>
  <si>
    <t>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</si>
  <si>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000 1 17 15000 00 0000 150</t>
  </si>
  <si>
    <t>Инициативные платежи</t>
  </si>
  <si>
    <t>000 2 07 00000 00 0000 000</t>
  </si>
  <si>
    <t>ПРОЧИЕ БЕЗВОЗМЕЗДНЫЕ ПОСТУПЛЕНИЯ</t>
  </si>
  <si>
    <t>000 2 07 04000 14 0000 150</t>
  </si>
  <si>
    <t>Прочие безвозмездные поступления в бюджеты муниципальных округов</t>
  </si>
  <si>
    <t>000 2 07 04050 14 0000 150</t>
  </si>
  <si>
    <t>000 2 18 04020 14 0000 150</t>
  </si>
  <si>
    <t>Доходы бюджетов муниципальных округов от возврата автономными  учреждениями остатков субсидий прошлых лет</t>
  </si>
  <si>
    <t>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</si>
  <si>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</si>
  <si>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000 2 19 45050 14 0000 150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</si>
  <si>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округов</t>
  </si>
  <si>
    <t>000 2 19 45303 14 0000 150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</si>
  <si>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</si>
  <si>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 xml:space="preserve"> - субсидии на внедрение механизмов инициативного бюджетирования на территории Свердловской области</t>
  </si>
  <si>
    <t xml:space="preserve"> -субсидии на реализацию мероприятий по обновлению подвижного состава общественного транспорта общего пользования</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</si>
  <si>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</si>
  <si>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000 2 18 00000 14 0000 150</t>
  </si>
  <si>
    <t>101.</t>
  </si>
  <si>
    <t>102.</t>
  </si>
  <si>
    <t>103.</t>
  </si>
  <si>
    <t>104.</t>
  </si>
  <si>
    <t>105.</t>
  </si>
  <si>
    <t>106.</t>
  </si>
  <si>
    <t>107.</t>
  </si>
  <si>
    <t>108.</t>
  </si>
  <si>
    <t>109.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</si>
</sst>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000"/>
    <numFmt numFmtId="166" formatCode="#,##0.0_ ;\-#,##0.0\ "/>
  </numFmts>
  <fonts count="10" x14ac:knownFonts="1">
    <font>
      <sz val="10"/>
      <name val="Arial"/>
    </font>
    <font>
      <b/>
      <i/>
      <sz val="10"/>
      <name val="Arial"/>
      <family val="2"/>
      <charset val="204"/>
    </font>
    <font>
      <sz val="10"/>
      <name val="Times New Roman"/>
      <family val="1"/>
      <charset val="204"/>
    </font>
    <font>
      <b/>
      <sz val="10"/>
      <name val="Times New Roman"/>
      <family val="1"/>
      <charset val="204"/>
    </font>
    <font>
      <b/>
      <sz val="10"/>
      <name val="Arial"/>
      <family val="2"/>
      <charset val="204"/>
    </font>
    <font>
      <sz val="8"/>
      <name val="Arial"/>
      <family val="2"/>
      <charset val="204"/>
    </font>
    <font>
      <sz val="11"/>
      <name val="Times New Roman"/>
      <family val="1"/>
      <charset val="204"/>
    </font>
    <font>
      <sz val="10"/>
      <name val="Arial"/>
      <family val="2"/>
      <charset val="204"/>
    </font>
    <font>
      <sz val="12"/>
      <name val="Times New Roman"/>
      <family val="1"/>
      <charset val="204"/>
    </font>
    <font>
      <b/>
      <i/>
      <sz val="14"/>
      <name val="Times New Roman"/>
      <family val="1"/>
      <charset val="204"/>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style="medium">
        <color indexed="64"/>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87">
    <xf numFmtId="0" fontId="0" fillId="0" borderId="0" xfId="0"/>
    <xf numFmtId="0" fontId="0" fillId="0" borderId="0" xfId="0" applyAlignment="1">
      <alignment horizontal="left"/>
    </xf>
    <xf numFmtId="0" fontId="4" fillId="0" borderId="0" xfId="0" applyFont="1"/>
    <xf numFmtId="0" fontId="3" fillId="0" borderId="1" xfId="0" applyFont="1" applyBorder="1" applyAlignment="1">
      <alignment horizontal="center" vertical="justify"/>
    </xf>
    <xf numFmtId="0" fontId="6" fillId="0" borderId="0" xfId="0" applyFont="1" applyAlignment="1">
      <alignment horizontal="left"/>
    </xf>
    <xf numFmtId="49" fontId="3" fillId="0" borderId="5" xfId="0" applyNumberFormat="1" applyFont="1" applyFill="1" applyBorder="1" applyAlignment="1">
      <alignment horizontal="justify" vertical="top" wrapText="1"/>
    </xf>
    <xf numFmtId="0" fontId="3" fillId="0" borderId="1" xfId="0" applyFont="1" applyFill="1" applyBorder="1" applyAlignment="1">
      <alignment horizontal="justify" vertical="top" wrapText="1"/>
    </xf>
    <xf numFmtId="49" fontId="3" fillId="0" borderId="6" xfId="0" applyNumberFormat="1" applyFont="1" applyFill="1" applyBorder="1" applyAlignment="1">
      <alignment horizontal="justify" vertical="top" wrapText="1"/>
    </xf>
    <xf numFmtId="0" fontId="3" fillId="0" borderId="6" xfId="0" applyFont="1" applyFill="1" applyBorder="1" applyAlignment="1">
      <alignment horizontal="justify" vertical="top" wrapText="1"/>
    </xf>
    <xf numFmtId="49" fontId="2" fillId="0" borderId="6" xfId="0" applyNumberFormat="1" applyFont="1" applyFill="1" applyBorder="1" applyAlignment="1">
      <alignment horizontal="justify" vertical="top" wrapText="1"/>
    </xf>
    <xf numFmtId="0" fontId="2" fillId="0" borderId="6" xfId="0" applyFont="1" applyFill="1" applyBorder="1" applyAlignment="1">
      <alignment horizontal="justify" vertical="top" wrapText="1"/>
    </xf>
    <xf numFmtId="49" fontId="3" fillId="0" borderId="3" xfId="0" applyNumberFormat="1" applyFont="1" applyFill="1" applyBorder="1" applyAlignment="1">
      <alignment horizontal="justify" vertical="top" wrapText="1"/>
    </xf>
    <xf numFmtId="49" fontId="3" fillId="0" borderId="7" xfId="0" applyNumberFormat="1" applyFont="1" applyFill="1" applyBorder="1" applyAlignment="1">
      <alignment horizontal="justify" vertical="top" wrapText="1"/>
    </xf>
    <xf numFmtId="49" fontId="3" fillId="0" borderId="4" xfId="0" applyNumberFormat="1" applyFont="1" applyFill="1" applyBorder="1" applyAlignment="1">
      <alignment horizontal="justify" vertical="top" wrapText="1"/>
    </xf>
    <xf numFmtId="49" fontId="3" fillId="0" borderId="1" xfId="0" applyNumberFormat="1" applyFont="1" applyFill="1" applyBorder="1" applyAlignment="1">
      <alignment horizontal="justify" vertical="top" wrapText="1"/>
    </xf>
    <xf numFmtId="49" fontId="2" fillId="0" borderId="5" xfId="0" applyNumberFormat="1" applyFont="1" applyFill="1" applyBorder="1" applyAlignment="1">
      <alignment horizontal="justify" vertical="top" wrapText="1"/>
    </xf>
    <xf numFmtId="49" fontId="2" fillId="0" borderId="1" xfId="0" applyNumberFormat="1" applyFont="1" applyFill="1" applyBorder="1" applyAlignment="1">
      <alignment horizontal="justify" vertical="top" wrapText="1"/>
    </xf>
    <xf numFmtId="1"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8" fillId="0" borderId="0" xfId="0" applyFont="1" applyAlignment="1">
      <alignment horizontal="left" indent="11"/>
    </xf>
    <xf numFmtId="0" fontId="9" fillId="0" borderId="0" xfId="0" applyFont="1" applyAlignment="1">
      <alignment horizontal="center" vertical="center" wrapText="1"/>
    </xf>
    <xf numFmtId="0" fontId="0" fillId="0" borderId="8" xfId="0" applyBorder="1"/>
    <xf numFmtId="49" fontId="2" fillId="0" borderId="4" xfId="0" applyNumberFormat="1" applyFont="1" applyFill="1" applyBorder="1" applyAlignment="1">
      <alignment horizontal="justify" vertical="top" wrapText="1"/>
    </xf>
    <xf numFmtId="164" fontId="3" fillId="0" borderId="6"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0" fillId="0" borderId="0" xfId="0" applyAlignment="1">
      <alignment horizontal="left"/>
    </xf>
    <xf numFmtId="0" fontId="3" fillId="0" borderId="1" xfId="0" applyFont="1" applyFill="1" applyBorder="1" applyAlignment="1">
      <alignment horizontal="center" vertical="top"/>
    </xf>
    <xf numFmtId="164" fontId="2" fillId="0" borderId="6" xfId="0" applyNumberFormat="1" applyFont="1" applyFill="1" applyBorder="1" applyAlignment="1">
      <alignment horizontal="center" vertical="center" wrapText="1"/>
    </xf>
    <xf numFmtId="0" fontId="3" fillId="0" borderId="3" xfId="0" applyFont="1" applyFill="1" applyBorder="1" applyAlignment="1">
      <alignment horizontal="center" vertical="top"/>
    </xf>
    <xf numFmtId="0" fontId="3" fillId="0" borderId="4" xfId="0" applyFont="1" applyFill="1" applyBorder="1" applyAlignment="1">
      <alignment horizontal="center" vertical="top"/>
    </xf>
    <xf numFmtId="0" fontId="3" fillId="0" borderId="2" xfId="0" applyFont="1" applyFill="1" applyBorder="1" applyAlignment="1">
      <alignment horizontal="center" vertical="top"/>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164" fontId="2" fillId="0" borderId="0" xfId="0" applyNumberFormat="1" applyFont="1" applyFill="1" applyAlignment="1">
      <alignment horizontal="center" vertical="center"/>
    </xf>
    <xf numFmtId="0" fontId="7" fillId="0" borderId="0" xfId="0" applyFont="1" applyFill="1" applyAlignment="1">
      <alignment wrapText="1"/>
    </xf>
    <xf numFmtId="0" fontId="0" fillId="0" borderId="0" xfId="0" applyAlignment="1">
      <alignment horizontal="left"/>
    </xf>
    <xf numFmtId="164" fontId="2"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xf>
    <xf numFmtId="164" fontId="2" fillId="0" borderId="0" xfId="0" applyNumberFormat="1" applyFont="1" applyFill="1" applyAlignment="1">
      <alignment horizontal="centerContinuous" vertical="center"/>
    </xf>
    <xf numFmtId="0" fontId="0" fillId="0" borderId="0" xfId="0" applyAlignment="1">
      <alignment horizontal="left"/>
    </xf>
    <xf numFmtId="0" fontId="0" fillId="0" borderId="0" xfId="0" applyFill="1" applyAlignment="1">
      <alignment horizontal="center" vertical="center" wrapText="1"/>
    </xf>
    <xf numFmtId="166" fontId="2" fillId="0" borderId="0" xfId="0" applyNumberFormat="1" applyFont="1" applyFill="1" applyAlignment="1">
      <alignment horizontal="center" vertical="center" wrapText="1"/>
    </xf>
    <xf numFmtId="0" fontId="0" fillId="0" borderId="0" xfId="0" applyAlignment="1">
      <alignment horizontal="left"/>
    </xf>
    <xf numFmtId="0" fontId="0" fillId="0" borderId="0" xfId="0" applyAlignment="1">
      <alignment horizontal="left"/>
    </xf>
    <xf numFmtId="0" fontId="2" fillId="0" borderId="6" xfId="0" applyFont="1" applyFill="1" applyBorder="1" applyAlignment="1">
      <alignment horizontal="justify" wrapText="1"/>
    </xf>
    <xf numFmtId="0" fontId="2" fillId="0" borderId="0" xfId="0" applyFont="1" applyFill="1" applyAlignment="1">
      <alignment horizontal="left" vertical="justify" wrapText="1"/>
    </xf>
    <xf numFmtId="0" fontId="2" fillId="0" borderId="0" xfId="0" applyFont="1" applyAlignment="1">
      <alignment horizontal="left" vertical="justify" wrapText="1"/>
    </xf>
    <xf numFmtId="0" fontId="0" fillId="0" borderId="0" xfId="0" applyAlignment="1">
      <alignment horizontal="left" vertical="justify" wrapText="1"/>
    </xf>
    <xf numFmtId="165" fontId="2" fillId="0" borderId="0" xfId="0" applyNumberFormat="1" applyFont="1" applyFill="1" applyAlignment="1">
      <alignment horizontal="justify" vertical="justify"/>
    </xf>
    <xf numFmtId="0" fontId="0" fillId="0" borderId="0" xfId="0" applyFill="1" applyAlignment="1"/>
    <xf numFmtId="0" fontId="8" fillId="0" borderId="0" xfId="0" applyFont="1" applyAlignment="1">
      <alignment horizontal="right" indent="11"/>
    </xf>
    <xf numFmtId="0" fontId="0" fillId="0" borderId="0" xfId="0" applyAlignment="1">
      <alignment horizontal="left"/>
    </xf>
    <xf numFmtId="1" fontId="0" fillId="0" borderId="10" xfId="0" applyNumberFormat="1" applyBorder="1" applyAlignment="1">
      <alignment horizontal="right"/>
    </xf>
    <xf numFmtId="0" fontId="9" fillId="0" borderId="0" xfId="0" applyFont="1" applyAlignment="1">
      <alignment horizontal="center" vertical="center" wrapText="1"/>
    </xf>
    <xf numFmtId="49" fontId="2" fillId="0" borderId="0" xfId="0" applyNumberFormat="1" applyFont="1" applyFill="1" applyAlignment="1">
      <alignment horizontal="center" vertical="center" wrapText="1"/>
    </xf>
    <xf numFmtId="0" fontId="0" fillId="0" borderId="0" xfId="0" applyFill="1" applyAlignment="1">
      <alignment horizontal="center" vertical="center" wrapText="1"/>
    </xf>
    <xf numFmtId="165" fontId="2" fillId="0" borderId="0" xfId="0" applyNumberFormat="1" applyFont="1" applyFill="1" applyAlignment="1">
      <alignment horizontal="left" vertical="justify"/>
    </xf>
    <xf numFmtId="165" fontId="2" fillId="0" borderId="0" xfId="0" applyNumberFormat="1" applyFont="1" applyFill="1" applyAlignment="1">
      <alignment horizontal="left" vertical="justify" wrapText="1"/>
    </xf>
    <xf numFmtId="0" fontId="0" fillId="0" borderId="0" xfId="0" applyFill="1" applyAlignment="1">
      <alignment horizontal="left" vertical="justify" wrapText="1"/>
    </xf>
    <xf numFmtId="0" fontId="5" fillId="0" borderId="9" xfId="0" applyFont="1" applyBorder="1" applyAlignment="1">
      <alignment vertical="justify" wrapText="1"/>
    </xf>
    <xf numFmtId="0" fontId="5" fillId="0" borderId="0" xfId="0" applyFont="1" applyAlignment="1">
      <alignment vertical="justify" wrapText="1"/>
    </xf>
    <xf numFmtId="0" fontId="0" fillId="0" borderId="0" xfId="0" applyAlignment="1">
      <alignment vertical="justify" wrapText="1"/>
    </xf>
    <xf numFmtId="0" fontId="2" fillId="0" borderId="0" xfId="0" applyFont="1" applyFill="1" applyAlignment="1">
      <alignment wrapText="1"/>
    </xf>
    <xf numFmtId="1" fontId="3" fillId="0" borderId="13" xfId="0" applyNumberFormat="1" applyFont="1" applyBorder="1" applyAlignment="1">
      <alignment horizontal="center" vertical="top" wrapText="1"/>
    </xf>
    <xf numFmtId="1" fontId="3" fillId="0" borderId="7" xfId="0" applyNumberFormat="1" applyFont="1" applyBorder="1" applyAlignment="1">
      <alignment horizontal="center" vertical="top" wrapText="1"/>
    </xf>
    <xf numFmtId="1" fontId="3" fillId="0" borderId="6" xfId="0" applyNumberFormat="1" applyFont="1" applyBorder="1" applyAlignment="1">
      <alignment horizontal="center" vertical="top" wrapText="1"/>
    </xf>
    <xf numFmtId="49" fontId="2" fillId="0" borderId="11" xfId="0" applyNumberFormat="1" applyFont="1" applyFill="1" applyBorder="1" applyAlignment="1">
      <alignment horizontal="justify" vertical="justify"/>
    </xf>
    <xf numFmtId="0" fontId="0" fillId="0" borderId="11" xfId="0" applyFill="1" applyBorder="1" applyAlignment="1"/>
    <xf numFmtId="0" fontId="3" fillId="0" borderId="12" xfId="0" applyFont="1" applyBorder="1" applyAlignment="1">
      <alignment horizontal="center" vertical="top" wrapText="1"/>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10" xfId="0" applyFont="1" applyBorder="1" applyAlignment="1">
      <alignment horizontal="center" vertical="top" wrapText="1"/>
    </xf>
    <xf numFmtId="0" fontId="3" fillId="0" borderId="6" xfId="0" applyFont="1" applyBorder="1" applyAlignment="1">
      <alignment horizontal="center"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center" vertical="top" wrapText="1"/>
    </xf>
    <xf numFmtId="0" fontId="0" fillId="0" borderId="0" xfId="0" applyFill="1" applyAlignment="1">
      <alignment horizontal="left" vertical="justify"/>
    </xf>
    <xf numFmtId="0" fontId="0" fillId="0" borderId="0" xfId="0" applyFill="1" applyAlignment="1">
      <alignment horizontal="left"/>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2" fillId="0" borderId="0" xfId="0" applyNumberFormat="1" applyFont="1" applyFill="1" applyAlignment="1">
      <alignment horizontal="left" vertical="justify"/>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506730</xdr:colOff>
      <xdr:row>0</xdr:row>
      <xdr:rowOff>0</xdr:rowOff>
    </xdr:from>
    <xdr:ext cx="2905126" cy="1581150"/>
    <xdr:sp macro="" textlink="">
      <xdr:nvSpPr>
        <xdr:cNvPr id="2" name="TextBox 1"/>
        <xdr:cNvSpPr txBox="1"/>
      </xdr:nvSpPr>
      <xdr:spPr>
        <a:xfrm>
          <a:off x="5402580" y="0"/>
          <a:ext cx="2905126" cy="1581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050">
              <a:solidFill>
                <a:schemeClr val="tx1"/>
              </a:solidFill>
              <a:effectLst/>
              <a:latin typeface="Times New Roman" panose="02020603050405020304" pitchFamily="18" charset="0"/>
              <a:ea typeface="+mn-ea"/>
              <a:cs typeface="Times New Roman" panose="02020603050405020304" pitchFamily="18" charset="0"/>
            </a:rPr>
            <a:t>Приложение № 1</a:t>
          </a:r>
        </a:p>
        <a:p>
          <a:pPr algn="just"/>
          <a:r>
            <a:rPr lang="ru-RU" sz="1050">
              <a:solidFill>
                <a:schemeClr val="tx1"/>
              </a:solidFill>
              <a:effectLst/>
              <a:latin typeface="Times New Roman" panose="02020603050405020304" pitchFamily="18" charset="0"/>
              <a:ea typeface="+mn-ea"/>
              <a:cs typeface="Times New Roman" panose="02020603050405020304" pitchFamily="18" charset="0"/>
            </a:rPr>
            <a:t>к решению Думы Верхнесалдинского муниципального округа  </a:t>
          </a:r>
          <a:r>
            <a:rPr kumimoji="0" lang="ru-RU" sz="105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от 16.12.2025                           № 293 </a:t>
          </a:r>
          <a:r>
            <a:rPr lang="ru-RU" sz="1050">
              <a:solidFill>
                <a:schemeClr val="tx1"/>
              </a:solidFill>
              <a:effectLst/>
              <a:latin typeface="Times New Roman" panose="02020603050405020304" pitchFamily="18" charset="0"/>
              <a:ea typeface="+mn-ea"/>
              <a:cs typeface="Times New Roman" panose="02020603050405020304" pitchFamily="18" charset="0"/>
            </a:rPr>
            <a:t>«Об утверждении бюджета Верхнесалдинского муниципального округа Свердловской области на 20</a:t>
          </a:r>
          <a:r>
            <a:rPr lang="en-US" sz="1050">
              <a:solidFill>
                <a:schemeClr val="tx1"/>
              </a:solidFill>
              <a:effectLst/>
              <a:latin typeface="Times New Roman" panose="02020603050405020304" pitchFamily="18" charset="0"/>
              <a:ea typeface="+mn-ea"/>
              <a:cs typeface="Times New Roman" panose="02020603050405020304" pitchFamily="18" charset="0"/>
            </a:rPr>
            <a:t>2</a:t>
          </a:r>
          <a:r>
            <a:rPr lang="ru-RU" sz="1050">
              <a:solidFill>
                <a:schemeClr val="tx1"/>
              </a:solidFill>
              <a:effectLst/>
              <a:latin typeface="Times New Roman" panose="02020603050405020304" pitchFamily="18" charset="0"/>
              <a:ea typeface="+mn-ea"/>
              <a:cs typeface="Times New Roman" panose="02020603050405020304" pitchFamily="18" charset="0"/>
            </a:rPr>
            <a:t>6 год и плановый период 2027-2028 годов»</a:t>
          </a:r>
        </a:p>
        <a:p>
          <a:pPr algn="just"/>
          <a:r>
            <a:rPr lang="ru-RU" sz="1050">
              <a:solidFill>
                <a:schemeClr val="tx1"/>
              </a:solidFill>
              <a:effectLst/>
              <a:latin typeface="Times New Roman" panose="02020603050405020304" pitchFamily="18" charset="0"/>
              <a:ea typeface="+mn-ea"/>
              <a:cs typeface="Times New Roman" panose="02020603050405020304" pitchFamily="18" charset="0"/>
            </a:rPr>
            <a:t>(в ред.</a:t>
          </a:r>
          <a:r>
            <a:rPr lang="ru-RU" sz="1050" baseline="0">
              <a:solidFill>
                <a:schemeClr val="tx1"/>
              </a:solidFill>
              <a:effectLst/>
              <a:latin typeface="Times New Roman" panose="02020603050405020304" pitchFamily="18" charset="0"/>
              <a:ea typeface="+mn-ea"/>
              <a:cs typeface="Times New Roman" panose="02020603050405020304" pitchFamily="18" charset="0"/>
            </a:rPr>
            <a:t> решения Думы от 26.05.2026 № 324)</a:t>
          </a:r>
          <a:endParaRPr lang="ru-RU" sz="1050">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0"/>
  <sheetViews>
    <sheetView tabSelected="1" view="pageBreakPreview" zoomScaleNormal="100" zoomScaleSheetLayoutView="100" workbookViewId="0">
      <selection activeCell="A130" sqref="A130"/>
    </sheetView>
  </sheetViews>
  <sheetFormatPr defaultRowHeight="12.75" x14ac:dyDescent="0.2"/>
  <cols>
    <col min="1" max="1" width="7" customWidth="1"/>
    <col min="2" max="2" width="25.42578125" customWidth="1"/>
    <col min="3" max="3" width="41" customWidth="1"/>
    <col min="4" max="5" width="17.85546875" customWidth="1"/>
    <col min="6" max="6" width="20.140625" customWidth="1"/>
  </cols>
  <sheetData>
    <row r="1" spans="1:6" ht="12.2" customHeight="1" x14ac:dyDescent="0.25">
      <c r="C1" s="4"/>
      <c r="D1" s="4"/>
      <c r="E1" s="4"/>
      <c r="F1" s="4"/>
    </row>
    <row r="2" spans="1:6" ht="13.7" customHeight="1" x14ac:dyDescent="0.25">
      <c r="C2" s="54"/>
      <c r="D2" s="54"/>
      <c r="E2" s="54"/>
      <c r="F2" s="54"/>
    </row>
    <row r="3" spans="1:6" ht="14.25" customHeight="1" x14ac:dyDescent="0.25">
      <c r="C3" s="54"/>
      <c r="D3" s="54"/>
      <c r="E3" s="54"/>
      <c r="F3" s="54"/>
    </row>
    <row r="4" spans="1:6" ht="15" customHeight="1" x14ac:dyDescent="0.25">
      <c r="C4" s="54"/>
      <c r="D4" s="54"/>
      <c r="E4" s="54"/>
      <c r="F4" s="54"/>
    </row>
    <row r="5" spans="1:6" ht="13.7" customHeight="1" x14ac:dyDescent="0.25">
      <c r="C5" s="54"/>
      <c r="D5" s="54"/>
      <c r="E5" s="54"/>
      <c r="F5" s="54"/>
    </row>
    <row r="6" spans="1:6" ht="15" customHeight="1" x14ac:dyDescent="0.25">
      <c r="C6" s="54"/>
      <c r="D6" s="54"/>
      <c r="E6" s="54"/>
      <c r="F6" s="54"/>
    </row>
    <row r="7" spans="1:6" ht="23.25" customHeight="1" x14ac:dyDescent="0.25">
      <c r="C7" s="54"/>
      <c r="D7" s="54"/>
      <c r="E7" s="54"/>
      <c r="F7" s="54"/>
    </row>
    <row r="8" spans="1:6" ht="13.7" customHeight="1" x14ac:dyDescent="0.25">
      <c r="C8" s="19"/>
      <c r="D8" s="19"/>
      <c r="E8" s="19"/>
      <c r="F8" s="19"/>
    </row>
    <row r="9" spans="1:6" ht="14.25" customHeight="1" x14ac:dyDescent="0.2">
      <c r="C9" s="55"/>
      <c r="D9" s="55"/>
      <c r="E9" s="55"/>
      <c r="F9" s="55"/>
    </row>
    <row r="10" spans="1:6" ht="0.75" hidden="1" customHeight="1" x14ac:dyDescent="0.2">
      <c r="C10" s="55"/>
      <c r="D10" s="55"/>
      <c r="E10" s="55"/>
      <c r="F10" s="55"/>
    </row>
    <row r="11" spans="1:6" ht="3.2" hidden="1" customHeight="1" x14ac:dyDescent="0.2">
      <c r="C11" s="55"/>
      <c r="D11" s="55"/>
      <c r="E11" s="55"/>
      <c r="F11" s="55"/>
    </row>
    <row r="12" spans="1:6" hidden="1" x14ac:dyDescent="0.2">
      <c r="C12" s="55"/>
      <c r="D12" s="55"/>
      <c r="E12" s="55"/>
      <c r="F12" s="55"/>
    </row>
    <row r="13" spans="1:6" hidden="1" x14ac:dyDescent="0.2">
      <c r="C13" s="55"/>
      <c r="D13" s="55"/>
      <c r="E13" s="55"/>
      <c r="F13" s="55"/>
    </row>
    <row r="14" spans="1:6" hidden="1" x14ac:dyDescent="0.2">
      <c r="C14" s="55"/>
      <c r="D14" s="55"/>
      <c r="E14" s="55"/>
      <c r="F14" s="55"/>
    </row>
    <row r="15" spans="1:6" ht="34.5" customHeight="1" x14ac:dyDescent="0.2">
      <c r="A15" s="57" t="s">
        <v>235</v>
      </c>
      <c r="B15" s="57"/>
      <c r="C15" s="57"/>
      <c r="D15" s="57"/>
      <c r="E15" s="57"/>
      <c r="F15" s="57"/>
    </row>
    <row r="16" spans="1:6" ht="18.75" customHeight="1" x14ac:dyDescent="0.2">
      <c r="A16" s="20"/>
      <c r="B16" s="20"/>
      <c r="C16" s="20"/>
      <c r="D16" s="20"/>
      <c r="E16" s="20"/>
      <c r="F16" s="20"/>
    </row>
    <row r="17" spans="1:13" ht="15.75" customHeight="1" thickBot="1" x14ac:dyDescent="0.25">
      <c r="B17" s="56" t="s">
        <v>16</v>
      </c>
      <c r="C17" s="56"/>
      <c r="D17" s="56"/>
      <c r="E17" s="56"/>
      <c r="F17" s="56"/>
    </row>
    <row r="18" spans="1:13" ht="12.75" customHeight="1" x14ac:dyDescent="0.2">
      <c r="A18" s="83" t="s">
        <v>34</v>
      </c>
      <c r="B18" s="67" t="s">
        <v>18</v>
      </c>
      <c r="C18" s="78" t="s">
        <v>17</v>
      </c>
      <c r="D18" s="72" t="s">
        <v>83</v>
      </c>
      <c r="E18" s="73"/>
      <c r="F18" s="74"/>
    </row>
    <row r="19" spans="1:13" ht="12.75" customHeight="1" thickBot="1" x14ac:dyDescent="0.25">
      <c r="A19" s="84"/>
      <c r="B19" s="68"/>
      <c r="C19" s="79"/>
      <c r="D19" s="75"/>
      <c r="E19" s="76"/>
      <c r="F19" s="77"/>
    </row>
    <row r="20" spans="1:13" ht="33" customHeight="1" thickBot="1" x14ac:dyDescent="0.25">
      <c r="A20" s="85"/>
      <c r="B20" s="69"/>
      <c r="C20" s="80"/>
      <c r="D20" s="18" t="s">
        <v>178</v>
      </c>
      <c r="E20" s="18" t="s">
        <v>201</v>
      </c>
      <c r="F20" s="18" t="s">
        <v>255</v>
      </c>
    </row>
    <row r="21" spans="1:13" ht="12.75" customHeight="1" thickBot="1" x14ac:dyDescent="0.25">
      <c r="A21" s="3">
        <v>1</v>
      </c>
      <c r="B21" s="17">
        <v>2</v>
      </c>
      <c r="C21" s="18">
        <v>3</v>
      </c>
      <c r="D21" s="18">
        <v>4</v>
      </c>
      <c r="E21" s="18">
        <v>5</v>
      </c>
      <c r="F21" s="18">
        <v>6</v>
      </c>
    </row>
    <row r="22" spans="1:13" ht="16.5" customHeight="1" thickBot="1" x14ac:dyDescent="0.25">
      <c r="A22" s="28" t="s">
        <v>92</v>
      </c>
      <c r="B22" s="5" t="s">
        <v>19</v>
      </c>
      <c r="C22" s="6" t="s">
        <v>0</v>
      </c>
      <c r="D22" s="23">
        <f>D23+D25+D27+D30+D35+D38+D48+D51+D59+D70</f>
        <v>1079373.0999999999</v>
      </c>
      <c r="E22" s="23">
        <f>E23+E25+E27+E30+E35+E38+E48+E51+E59+E70</f>
        <v>1061452.7999999998</v>
      </c>
      <c r="F22" s="23">
        <f>F23+F25+F27+F30+F35+F38+F48+F51+F59+F70</f>
        <v>1167639.9000000001</v>
      </c>
    </row>
    <row r="23" spans="1:13" ht="14.25" customHeight="1" thickBot="1" x14ac:dyDescent="0.25">
      <c r="A23" s="28" t="s">
        <v>93</v>
      </c>
      <c r="B23" s="7" t="s">
        <v>20</v>
      </c>
      <c r="C23" s="8" t="s">
        <v>1</v>
      </c>
      <c r="D23" s="23">
        <f>D24</f>
        <v>828535</v>
      </c>
      <c r="E23" s="23">
        <f>E24</f>
        <v>895676</v>
      </c>
      <c r="F23" s="23">
        <f>F24</f>
        <v>995902</v>
      </c>
    </row>
    <row r="24" spans="1:13" ht="15.75" customHeight="1" thickBot="1" x14ac:dyDescent="0.25">
      <c r="A24" s="28" t="s">
        <v>94</v>
      </c>
      <c r="B24" s="7" t="s">
        <v>21</v>
      </c>
      <c r="C24" s="8" t="s">
        <v>2</v>
      </c>
      <c r="D24" s="23">
        <v>828535</v>
      </c>
      <c r="E24" s="23">
        <v>895676</v>
      </c>
      <c r="F24" s="23">
        <v>995902</v>
      </c>
    </row>
    <row r="25" spans="1:13" ht="40.700000000000003" customHeight="1" thickBot="1" x14ac:dyDescent="0.25">
      <c r="A25" s="28" t="s">
        <v>95</v>
      </c>
      <c r="B25" s="7" t="s">
        <v>49</v>
      </c>
      <c r="C25" s="8" t="s">
        <v>47</v>
      </c>
      <c r="D25" s="23">
        <f>D26</f>
        <v>50538.2</v>
      </c>
      <c r="E25" s="23">
        <f>E26</f>
        <v>33400</v>
      </c>
      <c r="F25" s="23">
        <f>F26</f>
        <v>35579.800000000003</v>
      </c>
    </row>
    <row r="26" spans="1:13" ht="38.25" customHeight="1" thickBot="1" x14ac:dyDescent="0.25">
      <c r="A26" s="28" t="s">
        <v>96</v>
      </c>
      <c r="B26" s="7" t="s">
        <v>45</v>
      </c>
      <c r="C26" s="8" t="s">
        <v>46</v>
      </c>
      <c r="D26" s="23">
        <v>50538.2</v>
      </c>
      <c r="E26" s="23">
        <v>33400</v>
      </c>
      <c r="F26" s="23">
        <v>35579.800000000003</v>
      </c>
      <c r="M26" s="21"/>
    </row>
    <row r="27" spans="1:13" ht="15" customHeight="1" thickBot="1" x14ac:dyDescent="0.25">
      <c r="A27" s="28" t="s">
        <v>97</v>
      </c>
      <c r="B27" s="7" t="s">
        <v>22</v>
      </c>
      <c r="C27" s="8" t="s">
        <v>3</v>
      </c>
      <c r="D27" s="23">
        <f>D28+D29</f>
        <v>59553</v>
      </c>
      <c r="E27" s="23">
        <f>E28+E29</f>
        <v>2123</v>
      </c>
      <c r="F27" s="23">
        <f>F28+F29</f>
        <v>2208</v>
      </c>
    </row>
    <row r="28" spans="1:13" ht="27.75" customHeight="1" thickBot="1" x14ac:dyDescent="0.25">
      <c r="A28" s="28" t="s">
        <v>98</v>
      </c>
      <c r="B28" s="7" t="s">
        <v>51</v>
      </c>
      <c r="C28" s="8" t="s">
        <v>52</v>
      </c>
      <c r="D28" s="23">
        <v>57512</v>
      </c>
      <c r="E28" s="23">
        <v>0</v>
      </c>
      <c r="F28" s="23">
        <v>0</v>
      </c>
    </row>
    <row r="29" spans="1:13" ht="25.5" customHeight="1" thickBot="1" x14ac:dyDescent="0.25">
      <c r="A29" s="28" t="s">
        <v>175</v>
      </c>
      <c r="B29" s="7" t="s">
        <v>44</v>
      </c>
      <c r="C29" s="8" t="s">
        <v>48</v>
      </c>
      <c r="D29" s="23">
        <v>2041</v>
      </c>
      <c r="E29" s="23">
        <v>2123</v>
      </c>
      <c r="F29" s="23">
        <v>2208</v>
      </c>
    </row>
    <row r="30" spans="1:13" ht="14.25" customHeight="1" thickBot="1" x14ac:dyDescent="0.25">
      <c r="A30" s="28" t="s">
        <v>99</v>
      </c>
      <c r="B30" s="7" t="s">
        <v>23</v>
      </c>
      <c r="C30" s="8" t="s">
        <v>4</v>
      </c>
      <c r="D30" s="23">
        <f>D31+D32</f>
        <v>53363</v>
      </c>
      <c r="E30" s="23">
        <f>E31+E32</f>
        <v>55288</v>
      </c>
      <c r="F30" s="23">
        <f>F31+F32</f>
        <v>57348</v>
      </c>
    </row>
    <row r="31" spans="1:13" ht="16.5" customHeight="1" thickBot="1" x14ac:dyDescent="0.25">
      <c r="A31" s="28" t="s">
        <v>100</v>
      </c>
      <c r="B31" s="7" t="s">
        <v>24</v>
      </c>
      <c r="C31" s="8" t="s">
        <v>5</v>
      </c>
      <c r="D31" s="23">
        <v>27502</v>
      </c>
      <c r="E31" s="23">
        <v>29427</v>
      </c>
      <c r="F31" s="23">
        <v>31487</v>
      </c>
    </row>
    <row r="32" spans="1:13" ht="17.100000000000001" customHeight="1" thickBot="1" x14ac:dyDescent="0.25">
      <c r="A32" s="28" t="s">
        <v>101</v>
      </c>
      <c r="B32" s="7" t="s">
        <v>25</v>
      </c>
      <c r="C32" s="8" t="s">
        <v>6</v>
      </c>
      <c r="D32" s="23">
        <f>D33+D34</f>
        <v>25861</v>
      </c>
      <c r="E32" s="23">
        <f>E33+E34</f>
        <v>25861</v>
      </c>
      <c r="F32" s="23">
        <f>F33+F34</f>
        <v>25861</v>
      </c>
    </row>
    <row r="33" spans="1:6" ht="12.75" customHeight="1" thickBot="1" x14ac:dyDescent="0.25">
      <c r="A33" s="28" t="s">
        <v>102</v>
      </c>
      <c r="B33" s="9" t="s">
        <v>53</v>
      </c>
      <c r="C33" s="10" t="s">
        <v>54</v>
      </c>
      <c r="D33" s="29">
        <v>19612</v>
      </c>
      <c r="E33" s="29">
        <v>19612</v>
      </c>
      <c r="F33" s="29">
        <v>19612</v>
      </c>
    </row>
    <row r="34" spans="1:6" ht="16.5" customHeight="1" thickBot="1" x14ac:dyDescent="0.25">
      <c r="A34" s="28" t="s">
        <v>103</v>
      </c>
      <c r="B34" s="9" t="s">
        <v>55</v>
      </c>
      <c r="C34" s="10" t="s">
        <v>56</v>
      </c>
      <c r="D34" s="29">
        <v>6249</v>
      </c>
      <c r="E34" s="29">
        <v>6249</v>
      </c>
      <c r="F34" s="29">
        <v>6249</v>
      </c>
    </row>
    <row r="35" spans="1:6" ht="17.100000000000001" customHeight="1" thickBot="1" x14ac:dyDescent="0.25">
      <c r="A35" s="28" t="s">
        <v>104</v>
      </c>
      <c r="B35" s="7" t="s">
        <v>26</v>
      </c>
      <c r="C35" s="8" t="s">
        <v>7</v>
      </c>
      <c r="D35" s="23">
        <f t="shared" ref="D35:F36" si="0">D36</f>
        <v>38538</v>
      </c>
      <c r="E35" s="23">
        <f t="shared" si="0"/>
        <v>40080</v>
      </c>
      <c r="F35" s="23">
        <f t="shared" si="0"/>
        <v>41683</v>
      </c>
    </row>
    <row r="36" spans="1:6" ht="40.700000000000003" customHeight="1" thickBot="1" x14ac:dyDescent="0.25">
      <c r="A36" s="28" t="s">
        <v>105</v>
      </c>
      <c r="B36" s="7" t="s">
        <v>27</v>
      </c>
      <c r="C36" s="8" t="s">
        <v>8</v>
      </c>
      <c r="D36" s="23">
        <f t="shared" si="0"/>
        <v>38538</v>
      </c>
      <c r="E36" s="23">
        <f t="shared" si="0"/>
        <v>40080</v>
      </c>
      <c r="F36" s="23">
        <f t="shared" si="0"/>
        <v>41683</v>
      </c>
    </row>
    <row r="37" spans="1:6" ht="54.75" customHeight="1" thickBot="1" x14ac:dyDescent="0.25">
      <c r="A37" s="28" t="s">
        <v>106</v>
      </c>
      <c r="B37" s="9" t="s">
        <v>9</v>
      </c>
      <c r="C37" s="10" t="s">
        <v>66</v>
      </c>
      <c r="D37" s="29">
        <v>38538</v>
      </c>
      <c r="E37" s="29">
        <v>40080</v>
      </c>
      <c r="F37" s="29">
        <v>41683</v>
      </c>
    </row>
    <row r="38" spans="1:6" ht="53.45" customHeight="1" thickBot="1" x14ac:dyDescent="0.25">
      <c r="A38" s="28" t="s">
        <v>107</v>
      </c>
      <c r="B38" s="7" t="s">
        <v>28</v>
      </c>
      <c r="C38" s="8" t="s">
        <v>10</v>
      </c>
      <c r="D38" s="23">
        <f>D39+D43+D45</f>
        <v>28007</v>
      </c>
      <c r="E38" s="23">
        <f>E39+E43+E45</f>
        <v>28141.399999999998</v>
      </c>
      <c r="F38" s="23">
        <f>F39+F43+F45</f>
        <v>28235.399999999998</v>
      </c>
    </row>
    <row r="39" spans="1:6" ht="92.25" customHeight="1" thickBot="1" x14ac:dyDescent="0.25">
      <c r="A39" s="28" t="s">
        <v>108</v>
      </c>
      <c r="B39" s="7" t="s">
        <v>29</v>
      </c>
      <c r="C39" s="8" t="s">
        <v>15</v>
      </c>
      <c r="D39" s="23">
        <f>D40+D41+D42</f>
        <v>22844.1</v>
      </c>
      <c r="E39" s="23">
        <f>E40+E41+E42</f>
        <v>22844.1</v>
      </c>
      <c r="F39" s="23">
        <f>F40+F41+F42</f>
        <v>22844.1</v>
      </c>
    </row>
    <row r="40" spans="1:6" ht="64.5" customHeight="1" thickBot="1" x14ac:dyDescent="0.25">
      <c r="A40" s="28" t="s">
        <v>109</v>
      </c>
      <c r="B40" s="9" t="s">
        <v>30</v>
      </c>
      <c r="C40" s="10" t="s">
        <v>11</v>
      </c>
      <c r="D40" s="29">
        <v>19297.3</v>
      </c>
      <c r="E40" s="29">
        <v>19297.3</v>
      </c>
      <c r="F40" s="29">
        <v>19297.3</v>
      </c>
    </row>
    <row r="41" spans="1:6" ht="105" customHeight="1" thickBot="1" x14ac:dyDescent="0.25">
      <c r="A41" s="30" t="s">
        <v>110</v>
      </c>
      <c r="B41" s="9" t="s">
        <v>236</v>
      </c>
      <c r="C41" s="10" t="s">
        <v>237</v>
      </c>
      <c r="D41" s="29">
        <v>57.1</v>
      </c>
      <c r="E41" s="29">
        <v>57.1</v>
      </c>
      <c r="F41" s="29">
        <v>57.1</v>
      </c>
    </row>
    <row r="42" spans="1:6" ht="40.700000000000003" customHeight="1" thickBot="1" x14ac:dyDescent="0.25">
      <c r="A42" s="30" t="s">
        <v>111</v>
      </c>
      <c r="B42" s="9" t="s">
        <v>42</v>
      </c>
      <c r="C42" s="10" t="s">
        <v>43</v>
      </c>
      <c r="D42" s="29">
        <v>3489.7</v>
      </c>
      <c r="E42" s="29">
        <v>3489.7</v>
      </c>
      <c r="F42" s="29">
        <v>3489.7</v>
      </c>
    </row>
    <row r="43" spans="1:6" ht="57.75" customHeight="1" thickBot="1" x14ac:dyDescent="0.25">
      <c r="A43" s="30" t="s">
        <v>112</v>
      </c>
      <c r="B43" s="7" t="s">
        <v>203</v>
      </c>
      <c r="C43" s="8" t="s">
        <v>202</v>
      </c>
      <c r="D43" s="23">
        <f>D44</f>
        <v>12.3</v>
      </c>
      <c r="E43" s="23">
        <f>E44</f>
        <v>12.3</v>
      </c>
      <c r="F43" s="23">
        <f>F44</f>
        <v>12.3</v>
      </c>
    </row>
    <row r="44" spans="1:6" ht="40.700000000000003" customHeight="1" thickBot="1" x14ac:dyDescent="0.25">
      <c r="A44" s="30" t="s">
        <v>166</v>
      </c>
      <c r="B44" s="9" t="s">
        <v>205</v>
      </c>
      <c r="C44" s="10" t="s">
        <v>204</v>
      </c>
      <c r="D44" s="29">
        <v>12.3</v>
      </c>
      <c r="E44" s="29">
        <v>12.3</v>
      </c>
      <c r="F44" s="29">
        <v>12.3</v>
      </c>
    </row>
    <row r="45" spans="1:6" ht="95.25" customHeight="1" thickBot="1" x14ac:dyDescent="0.25">
      <c r="A45" s="30" t="s">
        <v>167</v>
      </c>
      <c r="B45" s="7" t="s">
        <v>79</v>
      </c>
      <c r="C45" s="8" t="s">
        <v>80</v>
      </c>
      <c r="D45" s="23">
        <f>D46+D47</f>
        <v>5150.6000000000004</v>
      </c>
      <c r="E45" s="23">
        <f>E46+E47</f>
        <v>5285</v>
      </c>
      <c r="F45" s="23">
        <f>F46+F47</f>
        <v>5379</v>
      </c>
    </row>
    <row r="46" spans="1:6" ht="80.45" customHeight="1" thickBot="1" x14ac:dyDescent="0.25">
      <c r="A46" s="30" t="s">
        <v>113</v>
      </c>
      <c r="B46" s="9" t="s">
        <v>81</v>
      </c>
      <c r="C46" s="10" t="s">
        <v>82</v>
      </c>
      <c r="D46" s="29">
        <v>4243</v>
      </c>
      <c r="E46" s="29">
        <v>4412.7</v>
      </c>
      <c r="F46" s="29">
        <v>4589.2</v>
      </c>
    </row>
    <row r="47" spans="1:6" ht="117.75" customHeight="1" thickBot="1" x14ac:dyDescent="0.25">
      <c r="A47" s="30" t="s">
        <v>114</v>
      </c>
      <c r="B47" s="9" t="s">
        <v>138</v>
      </c>
      <c r="C47" s="10" t="s">
        <v>139</v>
      </c>
      <c r="D47" s="29">
        <v>907.6</v>
      </c>
      <c r="E47" s="29">
        <v>872.3</v>
      </c>
      <c r="F47" s="29">
        <v>789.8</v>
      </c>
    </row>
    <row r="48" spans="1:6" ht="28.15" customHeight="1" thickBot="1" x14ac:dyDescent="0.25">
      <c r="A48" s="28" t="s">
        <v>115</v>
      </c>
      <c r="B48" s="7" t="s">
        <v>31</v>
      </c>
      <c r="C48" s="8" t="s">
        <v>72</v>
      </c>
      <c r="D48" s="23">
        <f>D49+D50</f>
        <v>955.3</v>
      </c>
      <c r="E48" s="23">
        <f>E49+E50</f>
        <v>615</v>
      </c>
      <c r="F48" s="23">
        <f>F49+F50</f>
        <v>604.6</v>
      </c>
    </row>
    <row r="49" spans="1:9" ht="17.45" customHeight="1" thickBot="1" x14ac:dyDescent="0.25">
      <c r="A49" s="28" t="s">
        <v>116</v>
      </c>
      <c r="B49" s="7" t="s">
        <v>38</v>
      </c>
      <c r="C49" s="8" t="s">
        <v>39</v>
      </c>
      <c r="D49" s="23">
        <v>462.1</v>
      </c>
      <c r="E49" s="23">
        <v>490</v>
      </c>
      <c r="F49" s="23">
        <v>479.6</v>
      </c>
      <c r="G49" s="63"/>
      <c r="H49" s="64"/>
      <c r="I49" s="65"/>
    </row>
    <row r="50" spans="1:9" ht="18" customHeight="1" thickBot="1" x14ac:dyDescent="0.25">
      <c r="A50" s="28" t="s">
        <v>117</v>
      </c>
      <c r="B50" s="7" t="s">
        <v>40</v>
      </c>
      <c r="C50" s="8" t="s">
        <v>41</v>
      </c>
      <c r="D50" s="23">
        <v>493.2</v>
      </c>
      <c r="E50" s="23">
        <v>125</v>
      </c>
      <c r="F50" s="23">
        <v>125</v>
      </c>
    </row>
    <row r="51" spans="1:9" ht="29.25" customHeight="1" thickBot="1" x14ac:dyDescent="0.25">
      <c r="A51" s="30" t="s">
        <v>118</v>
      </c>
      <c r="B51" s="7" t="s">
        <v>33</v>
      </c>
      <c r="C51" s="8" t="s">
        <v>12</v>
      </c>
      <c r="D51" s="23">
        <f>D52+D55+D57</f>
        <v>15221.400000000001</v>
      </c>
      <c r="E51" s="23">
        <f>E52+E55+E57</f>
        <v>4514.2</v>
      </c>
      <c r="F51" s="23">
        <f>F52+F55+F57</f>
        <v>4421.7999999999993</v>
      </c>
    </row>
    <row r="52" spans="1:9" ht="97.5" customHeight="1" thickBot="1" x14ac:dyDescent="0.25">
      <c r="A52" s="30" t="s">
        <v>119</v>
      </c>
      <c r="B52" s="7" t="s">
        <v>37</v>
      </c>
      <c r="C52" s="8" t="s">
        <v>70</v>
      </c>
      <c r="D52" s="23">
        <f>D53+D54</f>
        <v>7044.4000000000005</v>
      </c>
      <c r="E52" s="23">
        <f>E53+E54</f>
        <v>2042</v>
      </c>
      <c r="F52" s="23">
        <f>F53+F54</f>
        <v>1949.6</v>
      </c>
    </row>
    <row r="53" spans="1:9" s="2" customFormat="1" ht="103.7" customHeight="1" thickBot="1" x14ac:dyDescent="0.25">
      <c r="A53" s="28" t="s">
        <v>120</v>
      </c>
      <c r="B53" s="9" t="s">
        <v>207</v>
      </c>
      <c r="C53" s="10" t="s">
        <v>206</v>
      </c>
      <c r="D53" s="29">
        <v>7035.6</v>
      </c>
      <c r="E53" s="29">
        <v>2033.2</v>
      </c>
      <c r="F53" s="29">
        <v>1940.8</v>
      </c>
    </row>
    <row r="54" spans="1:9" s="2" customFormat="1" ht="104.25" customHeight="1" thickBot="1" x14ac:dyDescent="0.25">
      <c r="A54" s="28" t="s">
        <v>121</v>
      </c>
      <c r="B54" s="9" t="s">
        <v>234</v>
      </c>
      <c r="C54" s="10" t="s">
        <v>208</v>
      </c>
      <c r="D54" s="29">
        <v>8.8000000000000007</v>
      </c>
      <c r="E54" s="29">
        <v>8.8000000000000007</v>
      </c>
      <c r="F54" s="29">
        <v>8.8000000000000007</v>
      </c>
    </row>
    <row r="55" spans="1:9" ht="40.700000000000003" customHeight="1" thickBot="1" x14ac:dyDescent="0.25">
      <c r="A55" s="28" t="s">
        <v>122</v>
      </c>
      <c r="B55" s="7" t="s">
        <v>13</v>
      </c>
      <c r="C55" s="8" t="s">
        <v>50</v>
      </c>
      <c r="D55" s="23">
        <f>D56</f>
        <v>8067</v>
      </c>
      <c r="E55" s="23">
        <f>E56</f>
        <v>2362.1999999999998</v>
      </c>
      <c r="F55" s="23">
        <f>F56</f>
        <v>2362.1999999999998</v>
      </c>
    </row>
    <row r="56" spans="1:9" ht="41.25" customHeight="1" thickBot="1" x14ac:dyDescent="0.25">
      <c r="A56" s="31" t="s">
        <v>123</v>
      </c>
      <c r="B56" s="9" t="s">
        <v>35</v>
      </c>
      <c r="C56" s="10" t="s">
        <v>36</v>
      </c>
      <c r="D56" s="29">
        <v>8067</v>
      </c>
      <c r="E56" s="29">
        <v>2362.1999999999998</v>
      </c>
      <c r="F56" s="29">
        <v>2362.1999999999998</v>
      </c>
    </row>
    <row r="57" spans="1:9" ht="88.5" customHeight="1" thickBot="1" x14ac:dyDescent="0.25">
      <c r="A57" s="28" t="s">
        <v>124</v>
      </c>
      <c r="B57" s="8" t="s">
        <v>160</v>
      </c>
      <c r="C57" s="8" t="s">
        <v>161</v>
      </c>
      <c r="D57" s="23">
        <f>D58</f>
        <v>110</v>
      </c>
      <c r="E57" s="23">
        <f>E58</f>
        <v>110</v>
      </c>
      <c r="F57" s="23">
        <f>F58</f>
        <v>110</v>
      </c>
    </row>
    <row r="58" spans="1:9" ht="83.25" customHeight="1" thickBot="1" x14ac:dyDescent="0.25">
      <c r="A58" s="28" t="s">
        <v>125</v>
      </c>
      <c r="B58" s="10" t="s">
        <v>162</v>
      </c>
      <c r="C58" s="10" t="s">
        <v>163</v>
      </c>
      <c r="D58" s="29">
        <v>110</v>
      </c>
      <c r="E58" s="29">
        <v>110</v>
      </c>
      <c r="F58" s="29">
        <v>110</v>
      </c>
    </row>
    <row r="59" spans="1:9" ht="14.25" customHeight="1" thickBot="1" x14ac:dyDescent="0.25">
      <c r="A59" s="28" t="s">
        <v>126</v>
      </c>
      <c r="B59" s="7" t="s">
        <v>32</v>
      </c>
      <c r="C59" s="8" t="s">
        <v>14</v>
      </c>
      <c r="D59" s="23">
        <f>D60+D61+D62+D63+D64+D65+D66+D67+D68+D69</f>
        <v>1515.6999999999998</v>
      </c>
      <c r="E59" s="23">
        <f>E60+E61+E62+E63+E64+E65+E66+E67+E68+E69</f>
        <v>1569.9</v>
      </c>
      <c r="F59" s="23">
        <f>F60+F61+F62+F63+F64+F65+F66+F67+F68+F69</f>
        <v>1612</v>
      </c>
    </row>
    <row r="60" spans="1:9" ht="68.25" customHeight="1" thickBot="1" x14ac:dyDescent="0.25">
      <c r="A60" s="28" t="s">
        <v>127</v>
      </c>
      <c r="B60" s="7" t="s">
        <v>140</v>
      </c>
      <c r="C60" s="8" t="s">
        <v>145</v>
      </c>
      <c r="D60" s="23">
        <v>2</v>
      </c>
      <c r="E60" s="23">
        <v>2</v>
      </c>
      <c r="F60" s="23">
        <v>2</v>
      </c>
    </row>
    <row r="61" spans="1:9" ht="91.5" customHeight="1" thickBot="1" x14ac:dyDescent="0.25">
      <c r="A61" s="28" t="s">
        <v>128</v>
      </c>
      <c r="B61" s="7" t="s">
        <v>141</v>
      </c>
      <c r="C61" s="8" t="s">
        <v>149</v>
      </c>
      <c r="D61" s="23">
        <v>186</v>
      </c>
      <c r="E61" s="23">
        <v>193</v>
      </c>
      <c r="F61" s="23">
        <v>200</v>
      </c>
    </row>
    <row r="62" spans="1:9" ht="66.2" customHeight="1" thickBot="1" x14ac:dyDescent="0.25">
      <c r="A62" s="28" t="s">
        <v>129</v>
      </c>
      <c r="B62" s="7" t="s">
        <v>173</v>
      </c>
      <c r="C62" s="8" t="s">
        <v>174</v>
      </c>
      <c r="D62" s="23">
        <v>5</v>
      </c>
      <c r="E62" s="23">
        <v>5</v>
      </c>
      <c r="F62" s="23">
        <v>5</v>
      </c>
    </row>
    <row r="63" spans="1:9" ht="80.45" customHeight="1" thickBot="1" x14ac:dyDescent="0.25">
      <c r="A63" s="28" t="s">
        <v>130</v>
      </c>
      <c r="B63" s="7" t="s">
        <v>238</v>
      </c>
      <c r="C63" s="8" t="s">
        <v>239</v>
      </c>
      <c r="D63" s="23">
        <v>4</v>
      </c>
      <c r="E63" s="23">
        <v>4</v>
      </c>
      <c r="F63" s="23">
        <v>4</v>
      </c>
    </row>
    <row r="64" spans="1:9" ht="105.75" customHeight="1" thickBot="1" x14ac:dyDescent="0.25">
      <c r="A64" s="28" t="s">
        <v>131</v>
      </c>
      <c r="B64" s="7" t="s">
        <v>142</v>
      </c>
      <c r="C64" s="8" t="s">
        <v>213</v>
      </c>
      <c r="D64" s="23">
        <v>14</v>
      </c>
      <c r="E64" s="23">
        <v>15</v>
      </c>
      <c r="F64" s="23">
        <v>16</v>
      </c>
    </row>
    <row r="65" spans="1:6" ht="79.5" customHeight="1" thickBot="1" x14ac:dyDescent="0.25">
      <c r="A65" s="28" t="s">
        <v>132</v>
      </c>
      <c r="B65" s="7" t="s">
        <v>143</v>
      </c>
      <c r="C65" s="8" t="s">
        <v>146</v>
      </c>
      <c r="D65" s="23">
        <v>3</v>
      </c>
      <c r="E65" s="23">
        <v>3</v>
      </c>
      <c r="F65" s="23">
        <v>3</v>
      </c>
    </row>
    <row r="66" spans="1:6" ht="67.7" customHeight="1" thickBot="1" x14ac:dyDescent="0.25">
      <c r="A66" s="28" t="s">
        <v>133</v>
      </c>
      <c r="B66" s="7" t="s">
        <v>88</v>
      </c>
      <c r="C66" s="8" t="s">
        <v>147</v>
      </c>
      <c r="D66" s="23">
        <v>124</v>
      </c>
      <c r="E66" s="23">
        <v>129</v>
      </c>
      <c r="F66" s="23">
        <v>134</v>
      </c>
    </row>
    <row r="67" spans="1:6" ht="78.75" customHeight="1" thickBot="1" x14ac:dyDescent="0.25">
      <c r="A67" s="30" t="s">
        <v>168</v>
      </c>
      <c r="B67" s="7" t="s">
        <v>144</v>
      </c>
      <c r="C67" s="8" t="s">
        <v>148</v>
      </c>
      <c r="D67" s="23">
        <v>542</v>
      </c>
      <c r="E67" s="23">
        <v>564</v>
      </c>
      <c r="F67" s="23">
        <v>587</v>
      </c>
    </row>
    <row r="68" spans="1:6" ht="196.5" customHeight="1" thickBot="1" x14ac:dyDescent="0.25">
      <c r="A68" s="32" t="s">
        <v>169</v>
      </c>
      <c r="B68" s="7" t="s">
        <v>89</v>
      </c>
      <c r="C68" s="8" t="s">
        <v>240</v>
      </c>
      <c r="D68" s="23">
        <v>490.1</v>
      </c>
      <c r="E68" s="23">
        <v>503.5</v>
      </c>
      <c r="F68" s="23">
        <v>503.5</v>
      </c>
    </row>
    <row r="69" spans="1:6" ht="29.25" customHeight="1" thickBot="1" x14ac:dyDescent="0.25">
      <c r="A69" s="32" t="s">
        <v>170</v>
      </c>
      <c r="B69" s="7" t="s">
        <v>90</v>
      </c>
      <c r="C69" s="8" t="s">
        <v>91</v>
      </c>
      <c r="D69" s="23">
        <v>145.6</v>
      </c>
      <c r="E69" s="23">
        <v>151.4</v>
      </c>
      <c r="F69" s="23">
        <v>157.5</v>
      </c>
    </row>
    <row r="70" spans="1:6" ht="15.6" customHeight="1" thickBot="1" x14ac:dyDescent="0.25">
      <c r="A70" s="32" t="s">
        <v>176</v>
      </c>
      <c r="B70" s="7" t="s">
        <v>209</v>
      </c>
      <c r="C70" s="8" t="s">
        <v>210</v>
      </c>
      <c r="D70" s="23">
        <f>D71+D72</f>
        <v>3146.5</v>
      </c>
      <c r="E70" s="23">
        <f>E71</f>
        <v>45.3</v>
      </c>
      <c r="F70" s="23">
        <f>F71</f>
        <v>45.3</v>
      </c>
    </row>
    <row r="71" spans="1:6" ht="18" customHeight="1" thickBot="1" x14ac:dyDescent="0.25">
      <c r="A71" s="32" t="s">
        <v>134</v>
      </c>
      <c r="B71" s="7" t="s">
        <v>211</v>
      </c>
      <c r="C71" s="8" t="s">
        <v>212</v>
      </c>
      <c r="D71" s="23">
        <v>45.3</v>
      </c>
      <c r="E71" s="23">
        <v>45.3</v>
      </c>
      <c r="F71" s="23">
        <v>45.3</v>
      </c>
    </row>
    <row r="72" spans="1:6" ht="18" customHeight="1" thickBot="1" x14ac:dyDescent="0.25">
      <c r="A72" s="32" t="s">
        <v>135</v>
      </c>
      <c r="B72" s="11" t="s">
        <v>331</v>
      </c>
      <c r="C72" s="8" t="s">
        <v>332</v>
      </c>
      <c r="D72" s="23">
        <v>3101.2</v>
      </c>
      <c r="E72" s="23">
        <v>0</v>
      </c>
      <c r="F72" s="23">
        <v>0</v>
      </c>
    </row>
    <row r="73" spans="1:6" ht="15.75" customHeight="1" thickBot="1" x14ac:dyDescent="0.25">
      <c r="A73" s="32" t="s">
        <v>136</v>
      </c>
      <c r="B73" s="7" t="s">
        <v>57</v>
      </c>
      <c r="C73" s="11" t="s">
        <v>58</v>
      </c>
      <c r="D73" s="24">
        <f>D74+D111+D114+D117+D123</f>
        <v>1905404.0000000002</v>
      </c>
      <c r="E73" s="24">
        <f>E74</f>
        <v>1668194.8</v>
      </c>
      <c r="F73" s="24">
        <f>F74</f>
        <v>1546072.2</v>
      </c>
    </row>
    <row r="74" spans="1:6" ht="25.5" customHeight="1" thickBot="1" x14ac:dyDescent="0.25">
      <c r="A74" s="32" t="s">
        <v>150</v>
      </c>
      <c r="B74" s="12" t="s">
        <v>59</v>
      </c>
      <c r="C74" s="13" t="s">
        <v>60</v>
      </c>
      <c r="D74" s="25">
        <f>D75+D78+D89+D102</f>
        <v>1890121.1</v>
      </c>
      <c r="E74" s="25">
        <f>E75+E78+E89+E102</f>
        <v>1668194.8</v>
      </c>
      <c r="F74" s="24">
        <f>F75+F78+F89+F102</f>
        <v>1546072.2</v>
      </c>
    </row>
    <row r="75" spans="1:6" ht="25.5" customHeight="1" thickBot="1" x14ac:dyDescent="0.25">
      <c r="A75" s="32" t="s">
        <v>151</v>
      </c>
      <c r="B75" s="14" t="s">
        <v>84</v>
      </c>
      <c r="C75" s="14" t="s">
        <v>85</v>
      </c>
      <c r="D75" s="26">
        <f t="shared" ref="D75:F76" si="1">D76</f>
        <v>458517</v>
      </c>
      <c r="E75" s="26">
        <f t="shared" si="1"/>
        <v>273809</v>
      </c>
      <c r="F75" s="24">
        <f t="shared" si="1"/>
        <v>73079</v>
      </c>
    </row>
    <row r="76" spans="1:6" ht="25.5" customHeight="1" thickBot="1" x14ac:dyDescent="0.25">
      <c r="A76" s="32" t="s">
        <v>137</v>
      </c>
      <c r="B76" s="16" t="s">
        <v>86</v>
      </c>
      <c r="C76" s="16" t="s">
        <v>87</v>
      </c>
      <c r="D76" s="33">
        <f t="shared" si="1"/>
        <v>458517</v>
      </c>
      <c r="E76" s="33">
        <f t="shared" si="1"/>
        <v>273809</v>
      </c>
      <c r="F76" s="34">
        <f t="shared" si="1"/>
        <v>73079</v>
      </c>
    </row>
    <row r="77" spans="1:6" ht="42" customHeight="1" thickBot="1" x14ac:dyDescent="0.25">
      <c r="A77" s="32" t="s">
        <v>180</v>
      </c>
      <c r="B77" s="16" t="s">
        <v>214</v>
      </c>
      <c r="C77" s="22" t="s">
        <v>215</v>
      </c>
      <c r="D77" s="35">
        <v>458517</v>
      </c>
      <c r="E77" s="33">
        <v>273809</v>
      </c>
      <c r="F77" s="34">
        <v>73079</v>
      </c>
    </row>
    <row r="78" spans="1:6" ht="42" customHeight="1" thickBot="1" x14ac:dyDescent="0.25">
      <c r="A78" s="32" t="s">
        <v>181</v>
      </c>
      <c r="B78" s="14" t="s">
        <v>152</v>
      </c>
      <c r="C78" s="14" t="s">
        <v>153</v>
      </c>
      <c r="D78" s="26">
        <f>D79+D81+D83+D85+D87</f>
        <v>134589.29999999999</v>
      </c>
      <c r="E78" s="26">
        <f>E79+E81+E83+E85+E87</f>
        <v>67048.800000000003</v>
      </c>
      <c r="F78" s="24">
        <f>F79+F83+F85+F87</f>
        <v>69730.8</v>
      </c>
    </row>
    <row r="79" spans="1:6" ht="27.75" customHeight="1" thickBot="1" x14ac:dyDescent="0.25">
      <c r="A79" s="32" t="s">
        <v>182</v>
      </c>
      <c r="B79" s="15" t="s">
        <v>241</v>
      </c>
      <c r="C79" s="16" t="s">
        <v>247</v>
      </c>
      <c r="D79" s="33">
        <f>D80</f>
        <v>8000</v>
      </c>
      <c r="E79" s="33">
        <f>E80</f>
        <v>0</v>
      </c>
      <c r="F79" s="34">
        <f>F80</f>
        <v>0</v>
      </c>
    </row>
    <row r="80" spans="1:6" ht="27.75" customHeight="1" thickBot="1" x14ac:dyDescent="0.25">
      <c r="A80" s="32" t="s">
        <v>183</v>
      </c>
      <c r="B80" s="15" t="s">
        <v>242</v>
      </c>
      <c r="C80" s="16" t="s">
        <v>248</v>
      </c>
      <c r="D80" s="33">
        <v>8000</v>
      </c>
      <c r="E80" s="33">
        <v>0</v>
      </c>
      <c r="F80" s="34">
        <v>0</v>
      </c>
    </row>
    <row r="81" spans="1:6" ht="27.75" customHeight="1" thickBot="1" x14ac:dyDescent="0.25">
      <c r="A81" s="32" t="s">
        <v>184</v>
      </c>
      <c r="B81" s="15" t="s">
        <v>269</v>
      </c>
      <c r="C81" s="16" t="s">
        <v>296</v>
      </c>
      <c r="D81" s="33">
        <f>D82</f>
        <v>2246.8000000000002</v>
      </c>
      <c r="E81" s="33">
        <f>E82</f>
        <v>0</v>
      </c>
      <c r="F81" s="34">
        <f>F82</f>
        <v>0</v>
      </c>
    </row>
    <row r="82" spans="1:6" ht="41.25" customHeight="1" thickBot="1" x14ac:dyDescent="0.25">
      <c r="A82" s="32" t="s">
        <v>185</v>
      </c>
      <c r="B82" s="15" t="s">
        <v>268</v>
      </c>
      <c r="C82" s="16" t="s">
        <v>297</v>
      </c>
      <c r="D82" s="33">
        <v>2246.8000000000002</v>
      </c>
      <c r="E82" s="33">
        <v>0</v>
      </c>
      <c r="F82" s="34">
        <v>0</v>
      </c>
    </row>
    <row r="83" spans="1:6" ht="27.75" customHeight="1" thickBot="1" x14ac:dyDescent="0.25">
      <c r="A83" s="32" t="s">
        <v>186</v>
      </c>
      <c r="B83" s="15" t="s">
        <v>243</v>
      </c>
      <c r="C83" s="16" t="s">
        <v>249</v>
      </c>
      <c r="D83" s="33">
        <f>D84</f>
        <v>120</v>
      </c>
      <c r="E83" s="33">
        <f>E84</f>
        <v>0</v>
      </c>
      <c r="F83" s="34">
        <f>F84</f>
        <v>0</v>
      </c>
    </row>
    <row r="84" spans="1:6" ht="27.75" customHeight="1" thickBot="1" x14ac:dyDescent="0.25">
      <c r="A84" s="32" t="s">
        <v>232</v>
      </c>
      <c r="B84" s="15" t="s">
        <v>244</v>
      </c>
      <c r="C84" s="16" t="s">
        <v>250</v>
      </c>
      <c r="D84" s="33">
        <v>120</v>
      </c>
      <c r="E84" s="33">
        <v>0</v>
      </c>
      <c r="F84" s="34">
        <v>0</v>
      </c>
    </row>
    <row r="85" spans="1:6" ht="27.75" customHeight="1" thickBot="1" x14ac:dyDescent="0.25">
      <c r="A85" s="32" t="s">
        <v>233</v>
      </c>
      <c r="B85" s="15" t="s">
        <v>245</v>
      </c>
      <c r="C85" s="16" t="s">
        <v>251</v>
      </c>
      <c r="D85" s="33">
        <f>D86</f>
        <v>35000</v>
      </c>
      <c r="E85" s="33">
        <f>E86</f>
        <v>0</v>
      </c>
      <c r="F85" s="34">
        <f>F86</f>
        <v>0</v>
      </c>
    </row>
    <row r="86" spans="1:6" ht="39.200000000000003" customHeight="1" thickBot="1" x14ac:dyDescent="0.25">
      <c r="A86" s="32" t="s">
        <v>187</v>
      </c>
      <c r="B86" s="15" t="s">
        <v>246</v>
      </c>
      <c r="C86" s="16" t="s">
        <v>252</v>
      </c>
      <c r="D86" s="33">
        <v>35000</v>
      </c>
      <c r="E86" s="33">
        <v>0</v>
      </c>
      <c r="F86" s="34">
        <v>0</v>
      </c>
    </row>
    <row r="87" spans="1:6" ht="17.100000000000001" customHeight="1" thickBot="1" x14ac:dyDescent="0.25">
      <c r="A87" s="32" t="s">
        <v>188</v>
      </c>
      <c r="B87" s="15" t="s">
        <v>154</v>
      </c>
      <c r="C87" s="16" t="s">
        <v>155</v>
      </c>
      <c r="D87" s="33">
        <f t="shared" ref="D87:F87" si="2">D88</f>
        <v>89222.5</v>
      </c>
      <c r="E87" s="33">
        <f t="shared" si="2"/>
        <v>67048.800000000003</v>
      </c>
      <c r="F87" s="34">
        <f t="shared" si="2"/>
        <v>69730.8</v>
      </c>
    </row>
    <row r="88" spans="1:6" ht="30.2" customHeight="1" thickBot="1" x14ac:dyDescent="0.25">
      <c r="A88" s="32" t="s">
        <v>189</v>
      </c>
      <c r="B88" s="15" t="s">
        <v>216</v>
      </c>
      <c r="C88" s="16" t="s">
        <v>229</v>
      </c>
      <c r="D88" s="33">
        <v>89222.5</v>
      </c>
      <c r="E88" s="33">
        <v>67048.800000000003</v>
      </c>
      <c r="F88" s="34">
        <v>69730.8</v>
      </c>
    </row>
    <row r="89" spans="1:6" ht="26.45" customHeight="1" thickBot="1" x14ac:dyDescent="0.25">
      <c r="A89" s="32" t="s">
        <v>190</v>
      </c>
      <c r="B89" s="5" t="s">
        <v>73</v>
      </c>
      <c r="C89" s="14" t="s">
        <v>61</v>
      </c>
      <c r="D89" s="26">
        <f>D90+D92+D94+D96+D98+D100</f>
        <v>1224418.3</v>
      </c>
      <c r="E89" s="26">
        <f>E90+E92+E94+E96+E98+E100</f>
        <v>1297925</v>
      </c>
      <c r="F89" s="26">
        <f>F90+F92+F94+F96+F98+F100</f>
        <v>1375353.2</v>
      </c>
    </row>
    <row r="90" spans="1:6" ht="54" customHeight="1" thickBot="1" x14ac:dyDescent="0.25">
      <c r="A90" s="32" t="s">
        <v>191</v>
      </c>
      <c r="B90" s="15" t="s">
        <v>74</v>
      </c>
      <c r="C90" s="16" t="s">
        <v>68</v>
      </c>
      <c r="D90" s="33">
        <f>D91</f>
        <v>5756.8</v>
      </c>
      <c r="E90" s="33">
        <f>E91</f>
        <v>5987.1</v>
      </c>
      <c r="F90" s="33">
        <f>F91</f>
        <v>6226.6</v>
      </c>
    </row>
    <row r="91" spans="1:6" ht="41.25" customHeight="1" thickBot="1" x14ac:dyDescent="0.25">
      <c r="A91" s="32" t="s">
        <v>192</v>
      </c>
      <c r="B91" s="15" t="s">
        <v>218</v>
      </c>
      <c r="C91" s="16" t="s">
        <v>217</v>
      </c>
      <c r="D91" s="33">
        <v>5756.8</v>
      </c>
      <c r="E91" s="33">
        <v>5987.1</v>
      </c>
      <c r="F91" s="33">
        <v>6226.6</v>
      </c>
    </row>
    <row r="92" spans="1:6" ht="44.1" customHeight="1" thickBot="1" x14ac:dyDescent="0.25">
      <c r="A92" s="32" t="s">
        <v>193</v>
      </c>
      <c r="B92" s="15" t="s">
        <v>75</v>
      </c>
      <c r="C92" s="16" t="s">
        <v>62</v>
      </c>
      <c r="D92" s="35">
        <f>D93</f>
        <v>127513</v>
      </c>
      <c r="E92" s="35">
        <f>E93</f>
        <v>129335.3</v>
      </c>
      <c r="F92" s="35">
        <f>F93</f>
        <v>133201.5</v>
      </c>
    </row>
    <row r="93" spans="1:6" ht="41.45" customHeight="1" thickBot="1" x14ac:dyDescent="0.25">
      <c r="A93" s="32" t="s">
        <v>194</v>
      </c>
      <c r="B93" s="15" t="s">
        <v>219</v>
      </c>
      <c r="C93" s="16" t="s">
        <v>220</v>
      </c>
      <c r="D93" s="33">
        <v>127513</v>
      </c>
      <c r="E93" s="33">
        <v>129335.3</v>
      </c>
      <c r="F93" s="33">
        <v>133201.5</v>
      </c>
    </row>
    <row r="94" spans="1:6" ht="65.25" customHeight="1" thickBot="1" x14ac:dyDescent="0.25">
      <c r="A94" s="32" t="s">
        <v>195</v>
      </c>
      <c r="B94" s="15" t="s">
        <v>76</v>
      </c>
      <c r="C94" s="16" t="s">
        <v>69</v>
      </c>
      <c r="D94" s="33">
        <f>D95</f>
        <v>272.60000000000002</v>
      </c>
      <c r="E94" s="33">
        <f>E95</f>
        <v>6.3</v>
      </c>
      <c r="F94" s="33">
        <f>F95</f>
        <v>6.7</v>
      </c>
    </row>
    <row r="95" spans="1:6" ht="66.2" customHeight="1" thickBot="1" x14ac:dyDescent="0.25">
      <c r="A95" s="32" t="s">
        <v>196</v>
      </c>
      <c r="B95" s="15" t="s">
        <v>221</v>
      </c>
      <c r="C95" s="16" t="s">
        <v>222</v>
      </c>
      <c r="D95" s="33">
        <v>272.60000000000002</v>
      </c>
      <c r="E95" s="33">
        <v>6.3</v>
      </c>
      <c r="F95" s="33">
        <v>6.7</v>
      </c>
    </row>
    <row r="96" spans="1:6" ht="40.700000000000003" customHeight="1" thickBot="1" x14ac:dyDescent="0.25">
      <c r="A96" s="32" t="s">
        <v>197</v>
      </c>
      <c r="B96" s="15" t="s">
        <v>77</v>
      </c>
      <c r="C96" s="16" t="s">
        <v>63</v>
      </c>
      <c r="D96" s="35">
        <f>D97</f>
        <v>45963.199999999997</v>
      </c>
      <c r="E96" s="35">
        <f>E97</f>
        <v>45937.599999999999</v>
      </c>
      <c r="F96" s="36">
        <f>F97</f>
        <v>45929.9</v>
      </c>
    </row>
    <row r="97" spans="1:6" ht="39.75" customHeight="1" thickBot="1" x14ac:dyDescent="0.25">
      <c r="A97" s="32" t="s">
        <v>198</v>
      </c>
      <c r="B97" s="15" t="s">
        <v>223</v>
      </c>
      <c r="C97" s="16" t="s">
        <v>224</v>
      </c>
      <c r="D97" s="33">
        <v>45963.199999999997</v>
      </c>
      <c r="E97" s="33">
        <v>45937.599999999999</v>
      </c>
      <c r="F97" s="33">
        <v>45929.9</v>
      </c>
    </row>
    <row r="98" spans="1:6" ht="66.75" customHeight="1" thickBot="1" x14ac:dyDescent="0.25">
      <c r="A98" s="32" t="s">
        <v>199</v>
      </c>
      <c r="B98" s="15" t="s">
        <v>164</v>
      </c>
      <c r="C98" s="16" t="s">
        <v>165</v>
      </c>
      <c r="D98" s="33">
        <f>D99</f>
        <v>293.7</v>
      </c>
      <c r="E98" s="33">
        <f>E99</f>
        <v>328.7</v>
      </c>
      <c r="F98" s="33">
        <f>F99</f>
        <v>478.5</v>
      </c>
    </row>
    <row r="99" spans="1:6" ht="55.15" customHeight="1" thickBot="1" x14ac:dyDescent="0.25">
      <c r="A99" s="32" t="s">
        <v>200</v>
      </c>
      <c r="B99" s="15" t="s">
        <v>225</v>
      </c>
      <c r="C99" s="16" t="s">
        <v>226</v>
      </c>
      <c r="D99" s="33">
        <v>293.7</v>
      </c>
      <c r="E99" s="33">
        <v>328.7</v>
      </c>
      <c r="F99" s="33">
        <v>478.5</v>
      </c>
    </row>
    <row r="100" spans="1:6" ht="15.75" customHeight="1" thickBot="1" x14ac:dyDescent="0.25">
      <c r="A100" s="28" t="s">
        <v>265</v>
      </c>
      <c r="B100" s="15" t="s">
        <v>78</v>
      </c>
      <c r="C100" s="16" t="s">
        <v>64</v>
      </c>
      <c r="D100" s="33">
        <f>D101</f>
        <v>1044619</v>
      </c>
      <c r="E100" s="33">
        <f>E101</f>
        <v>1116330</v>
      </c>
      <c r="F100" s="33">
        <f>F101</f>
        <v>1189510</v>
      </c>
    </row>
    <row r="101" spans="1:6" ht="32.25" customHeight="1" thickBot="1" x14ac:dyDescent="0.25">
      <c r="A101" s="32" t="s">
        <v>266</v>
      </c>
      <c r="B101" s="15" t="s">
        <v>227</v>
      </c>
      <c r="C101" s="16" t="s">
        <v>228</v>
      </c>
      <c r="D101" s="33">
        <v>1044619</v>
      </c>
      <c r="E101" s="33">
        <v>1116330</v>
      </c>
      <c r="F101" s="33">
        <v>1189510</v>
      </c>
    </row>
    <row r="102" spans="1:6" ht="20.25" customHeight="1" thickBot="1" x14ac:dyDescent="0.25">
      <c r="A102" s="32" t="s">
        <v>267</v>
      </c>
      <c r="B102" s="5" t="s">
        <v>256</v>
      </c>
      <c r="C102" s="14" t="s">
        <v>257</v>
      </c>
      <c r="D102" s="26">
        <f>D103+D105+D107+D109</f>
        <v>72596.5</v>
      </c>
      <c r="E102" s="26">
        <f>E103+E105+E107+E109</f>
        <v>29412</v>
      </c>
      <c r="F102" s="26">
        <f>F109</f>
        <v>27909.200000000001</v>
      </c>
    </row>
    <row r="103" spans="1:6" ht="167.25" customHeight="1" thickBot="1" x14ac:dyDescent="0.25">
      <c r="A103" s="32" t="s">
        <v>298</v>
      </c>
      <c r="B103" s="15" t="s">
        <v>272</v>
      </c>
      <c r="C103" s="16" t="s">
        <v>290</v>
      </c>
      <c r="D103" s="33">
        <f>D104</f>
        <v>1079</v>
      </c>
      <c r="E103" s="33">
        <f>E104</f>
        <v>0</v>
      </c>
      <c r="F103" s="33">
        <f>F104</f>
        <v>0</v>
      </c>
    </row>
    <row r="104" spans="1:6" ht="171" customHeight="1" thickBot="1" x14ac:dyDescent="0.25">
      <c r="A104" s="32" t="s">
        <v>299</v>
      </c>
      <c r="B104" s="15" t="s">
        <v>273</v>
      </c>
      <c r="C104" s="16" t="s">
        <v>291</v>
      </c>
      <c r="D104" s="33">
        <v>1079</v>
      </c>
      <c r="E104" s="33">
        <v>0</v>
      </c>
      <c r="F104" s="33">
        <v>0</v>
      </c>
    </row>
    <row r="105" spans="1:6" ht="77.25" customHeight="1" thickBot="1" x14ac:dyDescent="0.25">
      <c r="A105" s="32" t="s">
        <v>300</v>
      </c>
      <c r="B105" s="15" t="s">
        <v>274</v>
      </c>
      <c r="C105" s="16" t="s">
        <v>292</v>
      </c>
      <c r="D105" s="33">
        <f>D106</f>
        <v>2616.9</v>
      </c>
      <c r="E105" s="33">
        <f>E106</f>
        <v>0</v>
      </c>
      <c r="F105" s="33">
        <f>F106</f>
        <v>0</v>
      </c>
    </row>
    <row r="106" spans="1:6" ht="93.75" customHeight="1" thickBot="1" x14ac:dyDescent="0.25">
      <c r="A106" s="32" t="s">
        <v>301</v>
      </c>
      <c r="B106" s="15" t="s">
        <v>275</v>
      </c>
      <c r="C106" s="16" t="s">
        <v>293</v>
      </c>
      <c r="D106" s="33">
        <v>2616.9</v>
      </c>
      <c r="E106" s="33">
        <v>0</v>
      </c>
      <c r="F106" s="33">
        <v>0</v>
      </c>
    </row>
    <row r="107" spans="1:6" ht="131.25" customHeight="1" thickBot="1" x14ac:dyDescent="0.25">
      <c r="A107" s="32" t="s">
        <v>302</v>
      </c>
      <c r="B107" s="15" t="s">
        <v>276</v>
      </c>
      <c r="C107" s="16" t="s">
        <v>294</v>
      </c>
      <c r="D107" s="33">
        <f>D108</f>
        <v>38630.400000000001</v>
      </c>
      <c r="E107" s="33">
        <f>E108</f>
        <v>0</v>
      </c>
      <c r="F107" s="33">
        <f>F108</f>
        <v>0</v>
      </c>
    </row>
    <row r="108" spans="1:6" ht="129.19999999999999" customHeight="1" thickBot="1" x14ac:dyDescent="0.25">
      <c r="A108" s="32" t="s">
        <v>303</v>
      </c>
      <c r="B108" s="15" t="s">
        <v>277</v>
      </c>
      <c r="C108" s="16" t="s">
        <v>295</v>
      </c>
      <c r="D108" s="33">
        <v>38630.400000000001</v>
      </c>
      <c r="E108" s="33">
        <v>0</v>
      </c>
      <c r="F108" s="33">
        <v>0</v>
      </c>
    </row>
    <row r="109" spans="1:6" ht="32.25" customHeight="1" thickBot="1" x14ac:dyDescent="0.25">
      <c r="A109" s="32" t="s">
        <v>304</v>
      </c>
      <c r="B109" s="15" t="s">
        <v>258</v>
      </c>
      <c r="C109" s="16" t="s">
        <v>260</v>
      </c>
      <c r="D109" s="33">
        <f t="shared" ref="D109:F109" si="3">D110</f>
        <v>30270.2</v>
      </c>
      <c r="E109" s="33">
        <f t="shared" si="3"/>
        <v>29412</v>
      </c>
      <c r="F109" s="33">
        <f t="shared" si="3"/>
        <v>27909.200000000001</v>
      </c>
    </row>
    <row r="110" spans="1:6" ht="42" customHeight="1" thickBot="1" x14ac:dyDescent="0.25">
      <c r="A110" s="32" t="s">
        <v>305</v>
      </c>
      <c r="B110" s="15" t="s">
        <v>259</v>
      </c>
      <c r="C110" s="16" t="s">
        <v>261</v>
      </c>
      <c r="D110" s="33">
        <v>30270.2</v>
      </c>
      <c r="E110" s="33">
        <v>29412</v>
      </c>
      <c r="F110" s="33">
        <v>27909.200000000001</v>
      </c>
    </row>
    <row r="111" spans="1:6" ht="42" customHeight="1" thickBot="1" x14ac:dyDescent="0.25">
      <c r="A111" s="32" t="s">
        <v>306</v>
      </c>
      <c r="B111" s="14" t="s">
        <v>311</v>
      </c>
      <c r="C111" s="14" t="s">
        <v>312</v>
      </c>
      <c r="D111" s="26">
        <f t="shared" ref="D111:F112" si="4">D112</f>
        <v>12295.5</v>
      </c>
      <c r="E111" s="26">
        <f t="shared" si="4"/>
        <v>0</v>
      </c>
      <c r="F111" s="26">
        <f t="shared" si="4"/>
        <v>0</v>
      </c>
    </row>
    <row r="112" spans="1:6" ht="42" customHeight="1" thickBot="1" x14ac:dyDescent="0.25">
      <c r="A112" s="32" t="s">
        <v>307</v>
      </c>
      <c r="B112" s="16" t="s">
        <v>313</v>
      </c>
      <c r="C112" s="16" t="s">
        <v>314</v>
      </c>
      <c r="D112" s="33">
        <f t="shared" si="4"/>
        <v>12295.5</v>
      </c>
      <c r="E112" s="33">
        <f t="shared" si="4"/>
        <v>0</v>
      </c>
      <c r="F112" s="33">
        <f t="shared" si="4"/>
        <v>0</v>
      </c>
    </row>
    <row r="113" spans="1:6" ht="42" customHeight="1" thickBot="1" x14ac:dyDescent="0.25">
      <c r="A113" s="32" t="s">
        <v>308</v>
      </c>
      <c r="B113" s="16" t="s">
        <v>315</v>
      </c>
      <c r="C113" s="16" t="s">
        <v>316</v>
      </c>
      <c r="D113" s="33">
        <v>12295.5</v>
      </c>
      <c r="E113" s="33">
        <v>0</v>
      </c>
      <c r="F113" s="33">
        <v>0</v>
      </c>
    </row>
    <row r="114" spans="1:6" ht="19.5" customHeight="1" thickBot="1" x14ac:dyDescent="0.25">
      <c r="A114" s="32" t="s">
        <v>309</v>
      </c>
      <c r="B114" s="14" t="s">
        <v>333</v>
      </c>
      <c r="C114" s="7" t="s">
        <v>334</v>
      </c>
      <c r="D114" s="26">
        <f t="shared" ref="D114:F115" si="5">D115</f>
        <v>6950.1</v>
      </c>
      <c r="E114" s="26">
        <f t="shared" si="5"/>
        <v>0</v>
      </c>
      <c r="F114" s="26">
        <f t="shared" si="5"/>
        <v>0</v>
      </c>
    </row>
    <row r="115" spans="1:6" ht="27.75" customHeight="1" thickBot="1" x14ac:dyDescent="0.25">
      <c r="A115" s="32" t="s">
        <v>322</v>
      </c>
      <c r="B115" s="16" t="s">
        <v>335</v>
      </c>
      <c r="C115" s="9" t="s">
        <v>336</v>
      </c>
      <c r="D115" s="33">
        <f t="shared" si="5"/>
        <v>6950.1</v>
      </c>
      <c r="E115" s="33">
        <f t="shared" si="5"/>
        <v>0</v>
      </c>
      <c r="F115" s="33">
        <f t="shared" si="5"/>
        <v>0</v>
      </c>
    </row>
    <row r="116" spans="1:6" ht="27.75" customHeight="1" thickBot="1" x14ac:dyDescent="0.25">
      <c r="A116" s="32" t="s">
        <v>323</v>
      </c>
      <c r="B116" s="16" t="s">
        <v>337</v>
      </c>
      <c r="C116" s="9" t="s">
        <v>336</v>
      </c>
      <c r="D116" s="33">
        <v>6950.1</v>
      </c>
      <c r="E116" s="33">
        <v>0</v>
      </c>
      <c r="F116" s="33">
        <v>0</v>
      </c>
    </row>
    <row r="117" spans="1:6" ht="80.45" customHeight="1" thickBot="1" x14ac:dyDescent="0.25">
      <c r="A117" s="32" t="s">
        <v>324</v>
      </c>
      <c r="B117" s="14" t="s">
        <v>317</v>
      </c>
      <c r="C117" s="14" t="s">
        <v>318</v>
      </c>
      <c r="D117" s="26">
        <f>D118</f>
        <v>9283.2000000000007</v>
      </c>
      <c r="E117" s="26">
        <f>E120</f>
        <v>0</v>
      </c>
      <c r="F117" s="26">
        <f>F120</f>
        <v>0</v>
      </c>
    </row>
    <row r="118" spans="1:6" ht="92.25" customHeight="1" thickBot="1" x14ac:dyDescent="0.25">
      <c r="A118" s="32" t="s">
        <v>325</v>
      </c>
      <c r="B118" s="9" t="s">
        <v>340</v>
      </c>
      <c r="C118" s="16" t="s">
        <v>341</v>
      </c>
      <c r="D118" s="33">
        <f>D119</f>
        <v>9283.2000000000007</v>
      </c>
      <c r="E118" s="33">
        <v>0</v>
      </c>
      <c r="F118" s="33">
        <v>0</v>
      </c>
    </row>
    <row r="119" spans="1:6" ht="92.25" customHeight="1" thickBot="1" x14ac:dyDescent="0.25">
      <c r="A119" s="32" t="s">
        <v>326</v>
      </c>
      <c r="B119" s="9" t="s">
        <v>349</v>
      </c>
      <c r="C119" s="16" t="s">
        <v>348</v>
      </c>
      <c r="D119" s="33">
        <f>D120</f>
        <v>9283.2000000000007</v>
      </c>
      <c r="E119" s="33"/>
      <c r="F119" s="33"/>
    </row>
    <row r="120" spans="1:6" ht="66.75" customHeight="1" thickBot="1" x14ac:dyDescent="0.25">
      <c r="A120" s="32" t="s">
        <v>327</v>
      </c>
      <c r="B120" s="16" t="s">
        <v>319</v>
      </c>
      <c r="C120" s="16" t="s">
        <v>330</v>
      </c>
      <c r="D120" s="33">
        <f>D121+D122</f>
        <v>9283.2000000000007</v>
      </c>
      <c r="E120" s="33">
        <f t="shared" ref="E120:F120" si="6">E121</f>
        <v>0</v>
      </c>
      <c r="F120" s="33">
        <f t="shared" si="6"/>
        <v>0</v>
      </c>
    </row>
    <row r="121" spans="1:6" ht="42" customHeight="1" thickBot="1" x14ac:dyDescent="0.25">
      <c r="A121" s="32" t="s">
        <v>328</v>
      </c>
      <c r="B121" s="16" t="s">
        <v>320</v>
      </c>
      <c r="C121" s="16" t="s">
        <v>329</v>
      </c>
      <c r="D121" s="33">
        <v>7312.5</v>
      </c>
      <c r="E121" s="33">
        <v>0</v>
      </c>
      <c r="F121" s="33">
        <v>0</v>
      </c>
    </row>
    <row r="122" spans="1:6" ht="42" customHeight="1" thickBot="1" x14ac:dyDescent="0.25">
      <c r="A122" s="32" t="s">
        <v>350</v>
      </c>
      <c r="B122" s="15" t="s">
        <v>338</v>
      </c>
      <c r="C122" s="16" t="s">
        <v>339</v>
      </c>
      <c r="D122" s="33">
        <v>1970.7</v>
      </c>
      <c r="E122" s="33">
        <v>0</v>
      </c>
      <c r="F122" s="33">
        <v>0</v>
      </c>
    </row>
    <row r="123" spans="1:6" ht="54.75" customHeight="1" thickBot="1" x14ac:dyDescent="0.25">
      <c r="A123" s="32" t="s">
        <v>351</v>
      </c>
      <c r="B123" s="8" t="s">
        <v>281</v>
      </c>
      <c r="C123" s="8" t="s">
        <v>321</v>
      </c>
      <c r="D123" s="26">
        <f>D124</f>
        <v>-13245.900000000001</v>
      </c>
      <c r="E123" s="26">
        <f>E124</f>
        <v>0</v>
      </c>
      <c r="F123" s="26">
        <f>F124</f>
        <v>0</v>
      </c>
    </row>
    <row r="124" spans="1:6" ht="52.5" customHeight="1" thickBot="1" x14ac:dyDescent="0.25">
      <c r="A124" s="32" t="s">
        <v>352</v>
      </c>
      <c r="B124" s="10" t="s">
        <v>282</v>
      </c>
      <c r="C124" s="10" t="s">
        <v>283</v>
      </c>
      <c r="D124" s="33">
        <f>D125+D126+D127+D128+D129</f>
        <v>-13245.900000000001</v>
      </c>
      <c r="E124" s="33">
        <f>E125+E126+E129</f>
        <v>0</v>
      </c>
      <c r="F124" s="33">
        <f>F125+F126+F129</f>
        <v>0</v>
      </c>
    </row>
    <row r="125" spans="1:6" ht="81" customHeight="1" thickBot="1" x14ac:dyDescent="0.25">
      <c r="A125" s="32" t="s">
        <v>353</v>
      </c>
      <c r="B125" s="10" t="s">
        <v>284</v>
      </c>
      <c r="C125" s="10" t="s">
        <v>285</v>
      </c>
      <c r="D125" s="33">
        <v>-3477.7</v>
      </c>
      <c r="E125" s="33">
        <f>+E126+E129</f>
        <v>0</v>
      </c>
      <c r="F125" s="33">
        <v>0</v>
      </c>
    </row>
    <row r="126" spans="1:6" ht="39.200000000000003" customHeight="1" thickBot="1" x14ac:dyDescent="0.25">
      <c r="A126" s="32" t="s">
        <v>354</v>
      </c>
      <c r="B126" s="16" t="s">
        <v>286</v>
      </c>
      <c r="C126" s="10" t="s">
        <v>287</v>
      </c>
      <c r="D126" s="33">
        <v>-16.100000000000001</v>
      </c>
      <c r="E126" s="33">
        <v>0</v>
      </c>
      <c r="F126" s="33">
        <v>0</v>
      </c>
    </row>
    <row r="127" spans="1:6" ht="182.25" customHeight="1" thickBot="1" x14ac:dyDescent="0.25">
      <c r="A127" s="32" t="s">
        <v>355</v>
      </c>
      <c r="B127" s="10" t="s">
        <v>342</v>
      </c>
      <c r="C127" s="10" t="s">
        <v>343</v>
      </c>
      <c r="D127" s="33">
        <v>-65</v>
      </c>
      <c r="E127" s="33">
        <v>0</v>
      </c>
      <c r="F127" s="33">
        <v>0</v>
      </c>
    </row>
    <row r="128" spans="1:6" ht="143.25" customHeight="1" thickBot="1" x14ac:dyDescent="0.25">
      <c r="A128" s="32" t="s">
        <v>356</v>
      </c>
      <c r="B128" s="10" t="s">
        <v>344</v>
      </c>
      <c r="C128" s="48" t="s">
        <v>345</v>
      </c>
      <c r="D128" s="33">
        <v>-703.4</v>
      </c>
      <c r="E128" s="33">
        <v>0</v>
      </c>
      <c r="F128" s="33">
        <v>0</v>
      </c>
    </row>
    <row r="129" spans="1:6" ht="58.7" customHeight="1" thickBot="1" x14ac:dyDescent="0.25">
      <c r="A129" s="32" t="s">
        <v>357</v>
      </c>
      <c r="B129" s="16" t="s">
        <v>288</v>
      </c>
      <c r="C129" s="16" t="s">
        <v>289</v>
      </c>
      <c r="D129" s="33">
        <v>-8983.7000000000007</v>
      </c>
      <c r="E129" s="33">
        <v>0</v>
      </c>
      <c r="F129" s="33">
        <v>0</v>
      </c>
    </row>
    <row r="130" spans="1:6" ht="13.5" thickBot="1" x14ac:dyDescent="0.25">
      <c r="A130" s="28" t="s">
        <v>358</v>
      </c>
      <c r="B130" s="5"/>
      <c r="C130" s="14" t="s">
        <v>67</v>
      </c>
      <c r="D130" s="26">
        <f>D22+D73</f>
        <v>2984777.1</v>
      </c>
      <c r="E130" s="26">
        <f>E22+E73</f>
        <v>2729647.5999999996</v>
      </c>
      <c r="F130" s="26">
        <f>F22+F73</f>
        <v>2713712.1</v>
      </c>
    </row>
    <row r="131" spans="1:6" ht="12.2" customHeight="1" x14ac:dyDescent="0.2">
      <c r="A131" s="70"/>
      <c r="B131" s="70"/>
      <c r="C131" s="70"/>
      <c r="D131" s="70"/>
      <c r="E131" s="70"/>
      <c r="F131" s="71"/>
    </row>
    <row r="132" spans="1:6" s="1" customFormat="1" ht="17.100000000000001" customHeight="1" x14ac:dyDescent="0.2">
      <c r="A132" s="60" t="s">
        <v>156</v>
      </c>
      <c r="B132" s="60"/>
      <c r="C132" s="60"/>
      <c r="D132" s="60"/>
      <c r="E132" s="60"/>
      <c r="F132" s="82"/>
    </row>
    <row r="133" spans="1:6" s="27" customFormat="1" ht="41.25" customHeight="1" x14ac:dyDescent="0.2">
      <c r="A133" s="61" t="s">
        <v>157</v>
      </c>
      <c r="B133" s="61"/>
      <c r="C133" s="61"/>
      <c r="D133" s="37">
        <v>17600.7</v>
      </c>
      <c r="E133" s="37">
        <v>18304.8</v>
      </c>
      <c r="F133" s="37">
        <v>19036.8</v>
      </c>
    </row>
    <row r="134" spans="1:6" s="27" customFormat="1" ht="29.45" customHeight="1" x14ac:dyDescent="0.2">
      <c r="A134" s="60" t="s">
        <v>158</v>
      </c>
      <c r="B134" s="60"/>
      <c r="C134" s="60"/>
      <c r="D134" s="37">
        <v>46869</v>
      </c>
      <c r="E134" s="37">
        <v>48744</v>
      </c>
      <c r="F134" s="37">
        <v>50694</v>
      </c>
    </row>
    <row r="135" spans="1:6" s="39" customFormat="1" ht="29.45" customHeight="1" x14ac:dyDescent="0.2">
      <c r="A135" s="60" t="s">
        <v>171</v>
      </c>
      <c r="B135" s="81"/>
      <c r="C135" s="81"/>
      <c r="D135" s="37">
        <v>2054.1</v>
      </c>
      <c r="E135" s="37">
        <v>0</v>
      </c>
      <c r="F135" s="37">
        <v>0</v>
      </c>
    </row>
    <row r="136" spans="1:6" s="39" customFormat="1" ht="19.149999999999999" customHeight="1" x14ac:dyDescent="0.2">
      <c r="A136" s="60" t="s">
        <v>230</v>
      </c>
      <c r="B136" s="81"/>
      <c r="C136" s="81"/>
      <c r="D136" s="37">
        <v>228.5</v>
      </c>
      <c r="E136" s="37">
        <v>0</v>
      </c>
      <c r="F136" s="37">
        <v>0</v>
      </c>
    </row>
    <row r="137" spans="1:6" s="39" customFormat="1" ht="25.15" customHeight="1" x14ac:dyDescent="0.2">
      <c r="A137" s="60" t="s">
        <v>172</v>
      </c>
      <c r="B137" s="81"/>
      <c r="C137" s="81"/>
      <c r="D137" s="37">
        <v>96.4</v>
      </c>
      <c r="E137" s="37">
        <v>0</v>
      </c>
      <c r="F137" s="37">
        <v>0</v>
      </c>
    </row>
    <row r="138" spans="1:6" s="27" customFormat="1" ht="26.1" customHeight="1" x14ac:dyDescent="0.2">
      <c r="A138" s="60" t="s">
        <v>177</v>
      </c>
      <c r="B138" s="60"/>
      <c r="C138" s="60"/>
      <c r="D138" s="41" t="s">
        <v>253</v>
      </c>
      <c r="E138" s="42">
        <v>0</v>
      </c>
      <c r="F138" s="37">
        <v>0</v>
      </c>
    </row>
    <row r="139" spans="1:6" s="46" customFormat="1" ht="26.1" customHeight="1" x14ac:dyDescent="0.2">
      <c r="A139" s="61" t="s">
        <v>280</v>
      </c>
      <c r="B139" s="51"/>
      <c r="C139" s="51"/>
      <c r="D139" s="41" t="s">
        <v>270</v>
      </c>
      <c r="E139" s="42">
        <v>0</v>
      </c>
      <c r="F139" s="37">
        <v>0</v>
      </c>
    </row>
    <row r="140" spans="1:6" s="46" customFormat="1" ht="26.1" customHeight="1" x14ac:dyDescent="0.2">
      <c r="A140" s="61" t="s">
        <v>279</v>
      </c>
      <c r="B140" s="51"/>
      <c r="C140" s="51"/>
      <c r="D140" s="41" t="s">
        <v>271</v>
      </c>
      <c r="E140" s="42">
        <v>0</v>
      </c>
      <c r="F140" s="37">
        <v>0</v>
      </c>
    </row>
    <row r="141" spans="1:6" s="43" customFormat="1" ht="17.100000000000001" customHeight="1" x14ac:dyDescent="0.2">
      <c r="A141" s="61" t="s">
        <v>179</v>
      </c>
      <c r="B141" s="62"/>
      <c r="C141" s="62"/>
      <c r="D141" s="58" t="s">
        <v>254</v>
      </c>
      <c r="E141" s="58" t="s">
        <v>231</v>
      </c>
      <c r="F141" s="58" t="s">
        <v>231</v>
      </c>
    </row>
    <row r="142" spans="1:6" s="43" customFormat="1" ht="12.6" customHeight="1" x14ac:dyDescent="0.2">
      <c r="A142" s="62"/>
      <c r="B142" s="62"/>
      <c r="C142" s="62"/>
      <c r="D142" s="59"/>
      <c r="E142" s="59"/>
      <c r="F142" s="59"/>
    </row>
    <row r="143" spans="1:6" s="46" customFormat="1" ht="26.45" customHeight="1" x14ac:dyDescent="0.2">
      <c r="A143" s="49" t="s">
        <v>310</v>
      </c>
      <c r="B143" s="50"/>
      <c r="C143" s="50"/>
      <c r="D143" s="40">
        <v>114.2</v>
      </c>
      <c r="E143" s="40">
        <v>0</v>
      </c>
      <c r="F143" s="40">
        <v>0</v>
      </c>
    </row>
    <row r="144" spans="1:6" s="47" customFormat="1" ht="26.45" customHeight="1" x14ac:dyDescent="0.2">
      <c r="A144" s="49" t="s">
        <v>346</v>
      </c>
      <c r="B144" s="51"/>
      <c r="C144" s="51"/>
      <c r="D144" s="40">
        <v>5799.6</v>
      </c>
      <c r="E144" s="40">
        <v>0</v>
      </c>
      <c r="F144" s="40">
        <v>0</v>
      </c>
    </row>
    <row r="145" spans="1:6" s="47" customFormat="1" ht="26.45" customHeight="1" x14ac:dyDescent="0.2">
      <c r="A145" s="49" t="s">
        <v>347</v>
      </c>
      <c r="B145" s="51"/>
      <c r="C145" s="51"/>
      <c r="D145" s="40">
        <v>10958.7</v>
      </c>
      <c r="E145" s="40">
        <v>0</v>
      </c>
      <c r="F145" s="40">
        <v>0</v>
      </c>
    </row>
    <row r="146" spans="1:6" x14ac:dyDescent="0.2">
      <c r="A146" s="52" t="s">
        <v>65</v>
      </c>
      <c r="B146" s="53"/>
      <c r="C146" s="53"/>
      <c r="D146" s="53"/>
      <c r="E146" s="53"/>
      <c r="F146" s="53"/>
    </row>
    <row r="147" spans="1:6" ht="1.5" customHeight="1" x14ac:dyDescent="0.2">
      <c r="A147" s="53"/>
      <c r="B147" s="53"/>
      <c r="C147" s="53"/>
      <c r="D147" s="53"/>
      <c r="E147" s="53"/>
      <c r="F147" s="53"/>
    </row>
    <row r="148" spans="1:6" ht="39.200000000000003" customHeight="1" x14ac:dyDescent="0.2">
      <c r="A148" s="86" t="s">
        <v>71</v>
      </c>
      <c r="B148" s="86"/>
      <c r="C148" s="86"/>
      <c r="D148" s="37">
        <v>460696</v>
      </c>
      <c r="E148" s="37">
        <v>490655</v>
      </c>
      <c r="F148" s="37">
        <v>522301</v>
      </c>
    </row>
    <row r="149" spans="1:6" ht="12.75" customHeight="1" x14ac:dyDescent="0.2">
      <c r="A149" s="66" t="s">
        <v>159</v>
      </c>
      <c r="B149" s="66"/>
      <c r="C149" s="66"/>
      <c r="D149" s="38"/>
      <c r="E149" s="38"/>
      <c r="F149" s="38"/>
    </row>
    <row r="150" spans="1:6" ht="52.5" customHeight="1" x14ac:dyDescent="0.2">
      <c r="A150" s="66"/>
      <c r="B150" s="66"/>
      <c r="C150" s="66"/>
      <c r="D150" s="40">
        <v>583923</v>
      </c>
      <c r="E150" s="40">
        <v>625675</v>
      </c>
      <c r="F150" s="40">
        <v>667209</v>
      </c>
    </row>
    <row r="151" spans="1:6" ht="13.7" customHeight="1" x14ac:dyDescent="0.2">
      <c r="A151" s="52" t="s">
        <v>262</v>
      </c>
      <c r="B151" s="53"/>
      <c r="C151" s="53"/>
      <c r="D151" s="53"/>
      <c r="E151" s="53"/>
      <c r="F151" s="53"/>
    </row>
    <row r="152" spans="1:6" ht="52.5" hidden="1" customHeight="1" x14ac:dyDescent="0.2">
      <c r="A152" s="53"/>
      <c r="B152" s="53"/>
      <c r="C152" s="53"/>
      <c r="D152" s="53"/>
      <c r="E152" s="53"/>
      <c r="F152" s="53"/>
    </row>
    <row r="153" spans="1:6" ht="19.5" customHeight="1" x14ac:dyDescent="0.2">
      <c r="A153" s="49" t="s">
        <v>263</v>
      </c>
      <c r="B153" s="50"/>
      <c r="C153" s="50"/>
      <c r="D153" s="44"/>
      <c r="E153" s="44"/>
      <c r="F153" s="44"/>
    </row>
    <row r="154" spans="1:6" ht="23.25" customHeight="1" x14ac:dyDescent="0.2">
      <c r="A154" s="50"/>
      <c r="B154" s="50"/>
      <c r="C154" s="50"/>
      <c r="D154" s="45">
        <v>29898.3</v>
      </c>
      <c r="E154" s="45">
        <v>29112</v>
      </c>
      <c r="F154" s="45">
        <v>27909.200000000001</v>
      </c>
    </row>
    <row r="155" spans="1:6" ht="41.25" customHeight="1" x14ac:dyDescent="0.2">
      <c r="A155" s="50" t="s">
        <v>278</v>
      </c>
      <c r="B155" s="51"/>
      <c r="C155" s="51"/>
      <c r="D155" s="45">
        <v>83.4</v>
      </c>
      <c r="E155" s="45">
        <v>0</v>
      </c>
      <c r="F155" s="45">
        <v>0</v>
      </c>
    </row>
    <row r="156" spans="1:6" ht="69" customHeight="1" x14ac:dyDescent="0.2">
      <c r="A156" s="50" t="s">
        <v>264</v>
      </c>
      <c r="B156" s="51"/>
      <c r="C156" s="51"/>
      <c r="D156" s="45">
        <v>288.5</v>
      </c>
      <c r="E156" s="45">
        <v>300</v>
      </c>
      <c r="F156" s="45">
        <v>0</v>
      </c>
    </row>
    <row r="157" spans="1:6" ht="2.25" customHeight="1" x14ac:dyDescent="0.2"/>
    <row r="158" spans="1:6" ht="2.25" customHeight="1" x14ac:dyDescent="0.2"/>
    <row r="159" spans="1:6" ht="2.25" customHeight="1" x14ac:dyDescent="0.2"/>
    <row r="160" spans="1:6" ht="2.25" customHeight="1" x14ac:dyDescent="0.2"/>
    <row r="161" ht="2.25" customHeight="1" x14ac:dyDescent="0.2"/>
    <row r="162" ht="2.25" customHeight="1" x14ac:dyDescent="0.2"/>
    <row r="163" ht="2.25" customHeight="1" x14ac:dyDescent="0.2"/>
    <row r="164" ht="2.25" customHeight="1" x14ac:dyDescent="0.2"/>
    <row r="165" ht="2.25" customHeight="1" x14ac:dyDescent="0.2"/>
    <row r="166" ht="2.25" customHeight="1" x14ac:dyDescent="0.2"/>
    <row r="167" ht="2.25" customHeight="1" x14ac:dyDescent="0.2"/>
    <row r="168" ht="2.25" customHeight="1" x14ac:dyDescent="0.2"/>
    <row r="169" ht="2.25" customHeight="1" x14ac:dyDescent="0.2"/>
    <row r="170" ht="2.25" customHeight="1" x14ac:dyDescent="0.2"/>
  </sheetData>
  <mergeCells count="43">
    <mergeCell ref="G49:I49"/>
    <mergeCell ref="C14:F14"/>
    <mergeCell ref="A149:C150"/>
    <mergeCell ref="B18:B20"/>
    <mergeCell ref="A131:F131"/>
    <mergeCell ref="D18:F19"/>
    <mergeCell ref="C18:C20"/>
    <mergeCell ref="A135:C135"/>
    <mergeCell ref="A136:C136"/>
    <mergeCell ref="A137:C137"/>
    <mergeCell ref="A146:F147"/>
    <mergeCell ref="A132:F132"/>
    <mergeCell ref="A18:A20"/>
    <mergeCell ref="A148:C148"/>
    <mergeCell ref="D141:D142"/>
    <mergeCell ref="E141:E142"/>
    <mergeCell ref="C12:F12"/>
    <mergeCell ref="C13:F13"/>
    <mergeCell ref="B17:F17"/>
    <mergeCell ref="A15:F15"/>
    <mergeCell ref="F141:F142"/>
    <mergeCell ref="A138:C138"/>
    <mergeCell ref="A133:C133"/>
    <mergeCell ref="A134:C134"/>
    <mergeCell ref="A141:C142"/>
    <mergeCell ref="A139:C139"/>
    <mergeCell ref="A140:C140"/>
    <mergeCell ref="C2:F2"/>
    <mergeCell ref="C3:F3"/>
    <mergeCell ref="C4:F4"/>
    <mergeCell ref="C11:F11"/>
    <mergeCell ref="C6:F6"/>
    <mergeCell ref="C5:F5"/>
    <mergeCell ref="C7:F7"/>
    <mergeCell ref="C9:F9"/>
    <mergeCell ref="C10:F10"/>
    <mergeCell ref="A143:C143"/>
    <mergeCell ref="A155:C155"/>
    <mergeCell ref="A151:F152"/>
    <mergeCell ref="A153:C154"/>
    <mergeCell ref="A156:C156"/>
    <mergeCell ref="A144:C144"/>
    <mergeCell ref="A145:C145"/>
  </mergeCells>
  <phoneticPr fontId="0" type="noConversion"/>
  <pageMargins left="0.98425196850393704" right="0.59055118110236227" top="0.78740157480314965" bottom="0.78740157480314965" header="0.39370078740157483" footer="0"/>
  <pageSetup paperSize="9" firstPageNumber="7" fitToHeight="0" orientation="landscape" useFirstPageNumber="1" r:id="rId1"/>
  <headerFooter alignWithMargins="0">
    <oddHeader>&amp;C&amp;"Times New Roman,обычный"&amp;14&amp;P</oddHeader>
  </headerFooter>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Лист3</vt:lpstr>
      <vt:lpstr>Лист3!Заголовки_для_печати</vt:lpstr>
      <vt:lpstr>Лист3!Область_печати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Пользователь Windows</cp:lastModifiedBy>
  <cp:lastPrinted>2026-05-06T05:32:27Z</cp:lastPrinted>
  <dcterms:created xsi:type="dcterms:W3CDTF">1996-10-08T23:32:33Z</dcterms:created>
  <dcterms:modified xsi:type="dcterms:W3CDTF">2026-05-25T03:59:26Z</dcterms:modified>
</cp:coreProperties>
</file>